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ol\Desktop\nohejbal\2025\GP\"/>
    </mc:Choice>
  </mc:AlternateContent>
  <xr:revisionPtr revIDLastSave="0" documentId="13_ncr:1_{A0BC97FB-5CDE-4F47-9EA6-5E4166DFCE9A}" xr6:coauthVersionLast="47" xr6:coauthVersionMax="47" xr10:uidLastSave="{00000000-0000-0000-0000-000000000000}"/>
  <bookViews>
    <workbookView xWindow="-120" yWindow="-120" windowWidth="38640" windowHeight="21840" tabRatio="500" firstSheet="3" xr2:uid="{00000000-000D-0000-FFFF-FFFF00000000}"/>
  </bookViews>
  <sheets>
    <sheet name="celkové poradie" sheetId="1" r:id="rId1"/>
    <sheet name="liga muži" sheetId="2" r:id="rId2"/>
    <sheet name="liga juniori" sheetId="3" r:id="rId3"/>
    <sheet name="liga žiaci" sheetId="4" r:id="rId4"/>
    <sheet name="SP muži" sheetId="5" r:id="rId5"/>
    <sheet name="sp jun" sheetId="6" r:id="rId6"/>
    <sheet name="sp žiaci" sheetId="7" r:id="rId7"/>
    <sheet name="msr 3m" sheetId="8" r:id="rId8"/>
    <sheet name="msr 2m" sheetId="9" r:id="rId9"/>
    <sheet name="msr1m" sheetId="10" r:id="rId10"/>
    <sheet name="msr 3j" sheetId="11" r:id="rId11"/>
    <sheet name="msr 2j" sheetId="12" r:id="rId12"/>
    <sheet name="msr 1j" sheetId="13" r:id="rId13"/>
    <sheet name="msr 3ž" sheetId="14" r:id="rId14"/>
    <sheet name="msr 2ž" sheetId="15" r:id="rId15"/>
    <sheet name="ruža cup" sheetId="16" r:id="rId16"/>
    <sheet name="sliač muži" sheetId="17" r:id="rId17"/>
    <sheet name="sliač žiaci" sheetId="18" r:id="rId18"/>
    <sheet name="trnava" sheetId="19" r:id="rId19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T5" i="1" l="1"/>
  <c r="T14" i="1"/>
  <c r="T8" i="1"/>
  <c r="T6" i="1"/>
  <c r="T12" i="1"/>
  <c r="T15" i="1"/>
  <c r="T13" i="1"/>
  <c r="T9" i="1"/>
  <c r="T11" i="1"/>
  <c r="T7" i="1"/>
  <c r="T10" i="1"/>
</calcChain>
</file>

<file path=xl/sharedStrings.xml><?xml version="1.0" encoding="utf-8"?>
<sst xmlns="http://schemas.openxmlformats.org/spreadsheetml/2006/main" count="446" uniqueCount="77">
  <si>
    <t>Por.</t>
  </si>
  <si>
    <t>klub</t>
  </si>
  <si>
    <t>liga mužov</t>
  </si>
  <si>
    <t>liga juniorov</t>
  </si>
  <si>
    <t>liga žiakov</t>
  </si>
  <si>
    <t>SP mužov</t>
  </si>
  <si>
    <t>SP juniorov</t>
  </si>
  <si>
    <t>SP žiakov</t>
  </si>
  <si>
    <t>MSR mužov 3</t>
  </si>
  <si>
    <t>MSR mužov 2</t>
  </si>
  <si>
    <t>MSR mužov 1</t>
  </si>
  <si>
    <t>MSR juniorov 3</t>
  </si>
  <si>
    <t>MSR juniorov 2</t>
  </si>
  <si>
    <t>MSR juniorov 1</t>
  </si>
  <si>
    <t>MSR žiakov 3</t>
  </si>
  <si>
    <t>MSR žiakov 2</t>
  </si>
  <si>
    <t>sliač muži</t>
  </si>
  <si>
    <t>sliač žiaci</t>
  </si>
  <si>
    <t>trnava</t>
  </si>
  <si>
    <t>body</t>
  </si>
  <si>
    <t>NK Revúca</t>
  </si>
  <si>
    <t>NO KAC Jednota Košice</t>
  </si>
  <si>
    <t>NK Slávia Trnava</t>
  </si>
  <si>
    <t>ÚTM Trebišov</t>
  </si>
  <si>
    <t xml:space="preserve">NK Vrbové </t>
  </si>
  <si>
    <t>ŠK Laborec Humenné</t>
  </si>
  <si>
    <t>NK Belá nad Cirochou</t>
  </si>
  <si>
    <t>NK Martin</t>
  </si>
  <si>
    <t>NK Zalužice</t>
  </si>
  <si>
    <t>NK Vinodol</t>
  </si>
  <si>
    <t>NK Tornaľa</t>
  </si>
  <si>
    <t>NK Ružomberok</t>
  </si>
  <si>
    <t>NK Moravany</t>
  </si>
  <si>
    <t>LIGA MUŽI</t>
  </si>
  <si>
    <t>poradie</t>
  </si>
  <si>
    <t xml:space="preserve">poradie GP </t>
  </si>
  <si>
    <t>LIGA JUNIORI</t>
  </si>
  <si>
    <t>LIGA ŽIACI</t>
  </si>
  <si>
    <t>SP MUŽI</t>
  </si>
  <si>
    <t xml:space="preserve">poradie </t>
  </si>
  <si>
    <t>SP JUNIORI</t>
  </si>
  <si>
    <t>SP ŽIACI</t>
  </si>
  <si>
    <t xml:space="preserve">NK Zalužice </t>
  </si>
  <si>
    <t>M-SR MUŽI 3</t>
  </si>
  <si>
    <t>M-SR MUŽI 2</t>
  </si>
  <si>
    <t>M-SR MUŽI 1</t>
  </si>
  <si>
    <t>M-SR JUNIORI 3</t>
  </si>
  <si>
    <t>M-SR JUNIORI 2</t>
  </si>
  <si>
    <t>M-SR JUNIORI 1</t>
  </si>
  <si>
    <t>M-SR ŽIACI 3</t>
  </si>
  <si>
    <t>M-SR ŽIACI 2</t>
  </si>
  <si>
    <t>NIVA MUŽI</t>
  </si>
  <si>
    <t>NIVA ŽIACI</t>
  </si>
  <si>
    <t>TRNAVA</t>
  </si>
  <si>
    <t>4-7</t>
  </si>
  <si>
    <t>4-6</t>
  </si>
  <si>
    <t>GRAND PRIX SNA 2025</t>
  </si>
  <si>
    <t>5-6</t>
  </si>
  <si>
    <t>7</t>
  </si>
  <si>
    <t>1</t>
  </si>
  <si>
    <t>2</t>
  </si>
  <si>
    <t>3</t>
  </si>
  <si>
    <t>4</t>
  </si>
  <si>
    <t>5</t>
  </si>
  <si>
    <t>6</t>
  </si>
  <si>
    <t>5-8</t>
  </si>
  <si>
    <t>8-10</t>
  </si>
  <si>
    <t>3-5</t>
  </si>
  <si>
    <t>9-12</t>
  </si>
  <si>
    <t>3-4</t>
  </si>
  <si>
    <t>7-8</t>
  </si>
  <si>
    <t>NK Mojmírovce</t>
  </si>
  <si>
    <t>9-10</t>
  </si>
  <si>
    <t>1-2</t>
  </si>
  <si>
    <t>Sliač muži</t>
  </si>
  <si>
    <t>Sliač žiaci</t>
  </si>
  <si>
    <t>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</si>
</sst>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48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zoomScaleNormal="100" workbookViewId="0">
      <selection activeCell="I35" sqref="I35"/>
    </sheetView>
  </sheetViews>
  <sheetFormatPr defaultColWidth="9.140625" defaultRowHeight="18.75" x14ac:dyDescent="0.25"/>
  <cols>
    <col min="1" max="1" width="5.85546875" style="17" customWidth="1"/>
    <col min="2" max="2" width="30.7109375" style="28" bestFit="1" customWidth="1"/>
    <col min="3" max="5" width="19.7109375" style="28" customWidth="1"/>
    <col min="6" max="11" width="19.7109375" style="17" customWidth="1"/>
    <col min="12" max="14" width="18.85546875" style="17" hidden="1" customWidth="1"/>
    <col min="15" max="16" width="16.42578125" style="17" hidden="1" customWidth="1"/>
    <col min="17" max="17" width="12.28515625" style="17" hidden="1" customWidth="1"/>
    <col min="18" max="18" width="11.85546875" style="17" hidden="1" customWidth="1"/>
    <col min="19" max="19" width="8.5703125" style="17" hidden="1" customWidth="1"/>
    <col min="20" max="20" width="9.85546875" style="28" hidden="1" customWidth="1"/>
    <col min="21" max="24" width="8.7109375" style="40" customWidth="1"/>
    <col min="25" max="25" width="6.85546875" style="17" customWidth="1"/>
    <col min="26" max="16384" width="9.140625" style="17"/>
  </cols>
  <sheetData>
    <row r="1" spans="1:20" ht="18.75" customHeight="1" x14ac:dyDescent="0.25">
      <c r="B1" s="94" t="s">
        <v>56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ht="18.75" customHeight="1" x14ac:dyDescent="0.2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58.5" customHeight="1" thickBot="1" x14ac:dyDescent="0.3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0" s="28" customFormat="1" ht="19.5" thickBot="1" x14ac:dyDescent="0.3">
      <c r="A4" s="18" t="s">
        <v>0</v>
      </c>
      <c r="B4" s="19" t="s">
        <v>1</v>
      </c>
      <c r="C4" s="53" t="s">
        <v>2</v>
      </c>
      <c r="D4" s="20" t="s">
        <v>3</v>
      </c>
      <c r="E4" s="21" t="s">
        <v>4</v>
      </c>
      <c r="F4" s="22" t="s">
        <v>5</v>
      </c>
      <c r="G4" s="23" t="s">
        <v>6</v>
      </c>
      <c r="H4" s="23" t="s">
        <v>7</v>
      </c>
      <c r="I4" s="23" t="s">
        <v>8</v>
      </c>
      <c r="J4" s="23" t="s">
        <v>9</v>
      </c>
      <c r="K4" s="24" t="s">
        <v>10</v>
      </c>
      <c r="L4" s="50" t="s">
        <v>11</v>
      </c>
      <c r="M4" s="23" t="s">
        <v>12</v>
      </c>
      <c r="N4" s="23" t="s">
        <v>13</v>
      </c>
      <c r="O4" s="23" t="s">
        <v>14</v>
      </c>
      <c r="P4" s="24" t="s">
        <v>15</v>
      </c>
      <c r="Q4" s="25" t="s">
        <v>16</v>
      </c>
      <c r="R4" s="25" t="s">
        <v>17</v>
      </c>
      <c r="S4" s="26" t="s">
        <v>18</v>
      </c>
      <c r="T4" s="27" t="s">
        <v>19</v>
      </c>
    </row>
    <row r="5" spans="1:20" ht="21" x14ac:dyDescent="0.25">
      <c r="A5" s="46">
        <v>1</v>
      </c>
      <c r="B5" s="90" t="s">
        <v>27</v>
      </c>
      <c r="C5" s="54">
        <f>'liga muži'!E9</f>
        <v>21</v>
      </c>
      <c r="D5" s="55">
        <f>'liga juniori'!E9</f>
        <v>36</v>
      </c>
      <c r="E5" s="56">
        <f>'liga žiaci'!E9</f>
        <v>60</v>
      </c>
      <c r="F5" s="57">
        <f>'SP muži'!E8</f>
        <v>8.67</v>
      </c>
      <c r="G5" s="58">
        <f>'sp jun'!E9</f>
        <v>20</v>
      </c>
      <c r="H5" s="58">
        <f>'sp žiaci'!E10</f>
        <v>16</v>
      </c>
      <c r="I5" s="58">
        <f>'msr 3m'!E9</f>
        <v>0</v>
      </c>
      <c r="J5" s="58">
        <f>'msr 2m'!E9</f>
        <v>0</v>
      </c>
      <c r="K5" s="59">
        <f>msr1m!E9</f>
        <v>16</v>
      </c>
      <c r="L5" s="51">
        <f>'msr 3j'!E9</f>
        <v>20</v>
      </c>
      <c r="M5" s="29">
        <f>'msr 2j'!E9</f>
        <v>16</v>
      </c>
      <c r="N5" s="29">
        <f>'msr 1j'!E9</f>
        <v>14</v>
      </c>
      <c r="O5" s="29">
        <f>'msr 3ž'!E9</f>
        <v>20</v>
      </c>
      <c r="P5" s="30">
        <f>'msr 2ž'!F9</f>
        <v>16</v>
      </c>
      <c r="Q5" s="31">
        <f>'sliač muži'!E9</f>
        <v>8</v>
      </c>
      <c r="R5" s="31">
        <f>'sliač žiaci'!E9</f>
        <v>6</v>
      </c>
      <c r="S5" s="32">
        <f>trnava!E9</f>
        <v>0</v>
      </c>
      <c r="T5" s="33">
        <f>SUM(C5:S5)</f>
        <v>277.67</v>
      </c>
    </row>
    <row r="6" spans="1:20" ht="21" x14ac:dyDescent="0.25">
      <c r="A6" s="47">
        <v>2</v>
      </c>
      <c r="B6" s="91" t="s">
        <v>21</v>
      </c>
      <c r="C6" s="60">
        <f>'liga muži'!E4</f>
        <v>60</v>
      </c>
      <c r="D6" s="61">
        <f>'liga juniori'!E4</f>
        <v>42</v>
      </c>
      <c r="E6" s="62">
        <f>'liga žiaci'!E4</f>
        <v>36</v>
      </c>
      <c r="F6" s="63">
        <f>'SP muži'!E3</f>
        <v>20</v>
      </c>
      <c r="G6" s="64">
        <f>'sp jun'!E4</f>
        <v>16</v>
      </c>
      <c r="H6" s="64">
        <f>'sp žiaci'!E5</f>
        <v>0</v>
      </c>
      <c r="I6" s="64">
        <f>'msr 3m'!E4</f>
        <v>0</v>
      </c>
      <c r="J6" s="64">
        <f>'msr 2m'!E4</f>
        <v>0</v>
      </c>
      <c r="K6" s="65">
        <f>msr1m!E4</f>
        <v>20</v>
      </c>
      <c r="L6" s="52">
        <f>'msr 3j'!E4</f>
        <v>14</v>
      </c>
      <c r="M6" s="34">
        <f>'msr 2j'!E4</f>
        <v>14</v>
      </c>
      <c r="N6" s="34">
        <f>'msr 1j'!E4</f>
        <v>20</v>
      </c>
      <c r="O6" s="34">
        <f>'msr 3ž'!E4</f>
        <v>0</v>
      </c>
      <c r="P6" s="35">
        <f>'msr 2ž'!F4</f>
        <v>7</v>
      </c>
      <c r="Q6" s="36">
        <f>'sliač muži'!E4</f>
        <v>10</v>
      </c>
      <c r="R6" s="36">
        <f>'sliač žiaci'!E4</f>
        <v>8</v>
      </c>
      <c r="S6" s="37">
        <f>trnava!E4</f>
        <v>0</v>
      </c>
      <c r="T6" s="38">
        <f>SUM(C6:S6)</f>
        <v>267</v>
      </c>
    </row>
    <row r="7" spans="1:20" ht="21" x14ac:dyDescent="0.25">
      <c r="A7" s="48">
        <v>3</v>
      </c>
      <c r="B7" s="92" t="s">
        <v>24</v>
      </c>
      <c r="C7" s="54">
        <f>'liga muži'!E10</f>
        <v>9</v>
      </c>
      <c r="D7" s="55">
        <f>'liga juniori'!E10</f>
        <v>48</v>
      </c>
      <c r="E7" s="56">
        <f>'liga žiaci'!E10</f>
        <v>42</v>
      </c>
      <c r="F7" s="57">
        <f>'SP muži'!E9</f>
        <v>8.67</v>
      </c>
      <c r="G7" s="58">
        <f>'sp jun'!E10</f>
        <v>14</v>
      </c>
      <c r="H7" s="58">
        <f>'sp žiaci'!E11</f>
        <v>20</v>
      </c>
      <c r="I7" s="58">
        <f>'msr 3m'!E10</f>
        <v>0</v>
      </c>
      <c r="J7" s="58">
        <f>'msr 2m'!E10</f>
        <v>0</v>
      </c>
      <c r="K7" s="59">
        <f>msr1m!E10</f>
        <v>11.33</v>
      </c>
      <c r="L7" s="51">
        <f>'msr 3j'!E10</f>
        <v>12</v>
      </c>
      <c r="M7" s="29">
        <f>'msr 2j'!E10</f>
        <v>12</v>
      </c>
      <c r="N7" s="29">
        <f>'msr 1j'!E10</f>
        <v>12</v>
      </c>
      <c r="O7" s="29">
        <f>'msr 3ž'!E10</f>
        <v>16</v>
      </c>
      <c r="P7" s="30">
        <f>'msr 2ž'!F10</f>
        <v>20</v>
      </c>
      <c r="Q7" s="31">
        <f>'sliač muži'!E10</f>
        <v>6.5</v>
      </c>
      <c r="R7" s="31">
        <f>'sliač žiaci'!E10</f>
        <v>7</v>
      </c>
      <c r="S7" s="32">
        <f>trnava!E10</f>
        <v>9</v>
      </c>
      <c r="T7" s="39">
        <f>SUM(C7:S7)</f>
        <v>247.50000000000003</v>
      </c>
    </row>
    <row r="8" spans="1:20" ht="21" x14ac:dyDescent="0.25">
      <c r="A8" s="48">
        <v>4</v>
      </c>
      <c r="B8" s="92" t="s">
        <v>20</v>
      </c>
      <c r="C8" s="54">
        <f>'liga muži'!E7</f>
        <v>0</v>
      </c>
      <c r="D8" s="55">
        <f>'liga juniori'!E7</f>
        <v>60</v>
      </c>
      <c r="E8" s="56">
        <f>'liga žiaci'!E7</f>
        <v>48</v>
      </c>
      <c r="F8" s="57">
        <f>'SP muži'!E6</f>
        <v>0</v>
      </c>
      <c r="G8" s="58">
        <f>'sp jun'!E7</f>
        <v>8</v>
      </c>
      <c r="H8" s="58">
        <f>'sp žiaci'!E8</f>
        <v>0</v>
      </c>
      <c r="I8" s="58">
        <f>'msr 3m'!E7</f>
        <v>0</v>
      </c>
      <c r="J8" s="58">
        <f>'msr 2m'!E7</f>
        <v>0</v>
      </c>
      <c r="K8" s="59">
        <f>msr1m!E7</f>
        <v>0</v>
      </c>
      <c r="L8" s="51">
        <f>'msr 3j'!E7</f>
        <v>16</v>
      </c>
      <c r="M8" s="29">
        <f>'msr 2j'!E7</f>
        <v>20</v>
      </c>
      <c r="N8" s="29">
        <f>'msr 1j'!E7</f>
        <v>7</v>
      </c>
      <c r="O8" s="29">
        <f>'msr 3ž'!E7</f>
        <v>14</v>
      </c>
      <c r="P8" s="30">
        <f>'msr 2ž'!F7</f>
        <v>14</v>
      </c>
      <c r="Q8" s="31">
        <f>'sliač muži'!E7</f>
        <v>0</v>
      </c>
      <c r="R8" s="31">
        <f>'sliač žiaci'!E7</f>
        <v>10</v>
      </c>
      <c r="S8" s="32">
        <f>trnava!E7</f>
        <v>0</v>
      </c>
      <c r="T8" s="39">
        <f>SUM(C8:S8)</f>
        <v>197</v>
      </c>
    </row>
    <row r="9" spans="1:20" ht="21" x14ac:dyDescent="0.25">
      <c r="A9" s="48">
        <v>5</v>
      </c>
      <c r="B9" s="92" t="s">
        <v>26</v>
      </c>
      <c r="C9" s="54">
        <f>'liga muži'!E6</f>
        <v>0</v>
      </c>
      <c r="D9" s="55">
        <f>'liga juniori'!E6</f>
        <v>18</v>
      </c>
      <c r="E9" s="56">
        <f>'liga žiaci'!E6</f>
        <v>24</v>
      </c>
      <c r="F9" s="57">
        <f>'SP muži'!E5</f>
        <v>14</v>
      </c>
      <c r="G9" s="58">
        <f>'sp jun'!E6</f>
        <v>6</v>
      </c>
      <c r="H9" s="58">
        <f>'sp žiaci'!E7</f>
        <v>14</v>
      </c>
      <c r="I9" s="58">
        <f>'msr 3m'!E6</f>
        <v>0</v>
      </c>
      <c r="J9" s="58">
        <f>'msr 2m'!E6</f>
        <v>0</v>
      </c>
      <c r="K9" s="59">
        <f>msr1m!E6</f>
        <v>0</v>
      </c>
      <c r="L9" s="51">
        <f>'msr 3j'!E6</f>
        <v>6</v>
      </c>
      <c r="M9" s="29">
        <f>'msr 2j'!E6</f>
        <v>0</v>
      </c>
      <c r="N9" s="29">
        <f>'msr 1j'!E6</f>
        <v>7</v>
      </c>
      <c r="O9" s="29">
        <f>'msr 3ž'!E6</f>
        <v>8</v>
      </c>
      <c r="P9" s="30">
        <f>'msr 2ž'!F6</f>
        <v>12</v>
      </c>
      <c r="Q9" s="31">
        <f>'sliač muži'!E6</f>
        <v>0</v>
      </c>
      <c r="R9" s="31">
        <f>'sliač žiaci'!E6</f>
        <v>4</v>
      </c>
      <c r="S9" s="32">
        <f>trnava!E6</f>
        <v>0</v>
      </c>
      <c r="T9" s="39">
        <f>SUM(C9:S9)</f>
        <v>113</v>
      </c>
    </row>
    <row r="10" spans="1:20" ht="21" x14ac:dyDescent="0.25">
      <c r="A10" s="48">
        <v>6</v>
      </c>
      <c r="B10" s="92" t="s">
        <v>23</v>
      </c>
      <c r="C10" s="54">
        <f>'liga muži'!E15</f>
        <v>42</v>
      </c>
      <c r="D10" s="55">
        <f>'liga juniori'!E15</f>
        <v>0</v>
      </c>
      <c r="E10" s="56">
        <f>'liga žiaci'!E15</f>
        <v>18</v>
      </c>
      <c r="F10" s="57">
        <f>'SP muži'!E14</f>
        <v>0</v>
      </c>
      <c r="G10" s="58">
        <f>'sp jun'!E15</f>
        <v>0</v>
      </c>
      <c r="H10" s="58">
        <f>'sp žiaci'!E16</f>
        <v>12</v>
      </c>
      <c r="I10" s="58">
        <f>'msr 3m'!E15</f>
        <v>0</v>
      </c>
      <c r="J10" s="58">
        <f>'msr 2m'!E15</f>
        <v>0</v>
      </c>
      <c r="K10" s="59">
        <f>msr1m!E15</f>
        <v>11.33</v>
      </c>
      <c r="L10" s="51">
        <f>'msr 3j'!E15</f>
        <v>0</v>
      </c>
      <c r="M10" s="29">
        <f>'msr 2j'!E15</f>
        <v>0</v>
      </c>
      <c r="N10" s="29">
        <f>'msr 1j'!E15</f>
        <v>0</v>
      </c>
      <c r="O10" s="29">
        <f>'msr 3ž'!E15</f>
        <v>12</v>
      </c>
      <c r="P10" s="30">
        <f>'msr 2ž'!F15</f>
        <v>7</v>
      </c>
      <c r="Q10" s="31">
        <f>'sliač muži'!E15</f>
        <v>6.5</v>
      </c>
      <c r="R10" s="31">
        <f>'sliač žiaci'!E15</f>
        <v>0</v>
      </c>
      <c r="S10" s="32">
        <f>trnava!E15</f>
        <v>0</v>
      </c>
      <c r="T10" s="39">
        <f>SUM(C10:S10)</f>
        <v>108.83</v>
      </c>
    </row>
    <row r="11" spans="1:20" ht="21" x14ac:dyDescent="0.25">
      <c r="A11" s="48">
        <v>7</v>
      </c>
      <c r="B11" s="92" t="s">
        <v>28</v>
      </c>
      <c r="C11" s="54">
        <f>'liga muži'!E16</f>
        <v>9</v>
      </c>
      <c r="D11" s="55">
        <f>'liga juniori'!E16</f>
        <v>24</v>
      </c>
      <c r="E11" s="56">
        <f>'liga žiaci'!E16</f>
        <v>12</v>
      </c>
      <c r="F11" s="57">
        <f>'SP muži'!E15</f>
        <v>0</v>
      </c>
      <c r="G11" s="58">
        <f>'sp jun'!E16</f>
        <v>12</v>
      </c>
      <c r="H11" s="58">
        <f>'sp žiaci'!E17</f>
        <v>8</v>
      </c>
      <c r="I11" s="58">
        <f>'msr 3m'!E16</f>
        <v>0</v>
      </c>
      <c r="J11" s="58">
        <f>'msr 2m'!E16</f>
        <v>0</v>
      </c>
      <c r="K11" s="59">
        <f>msr1m!E16</f>
        <v>6</v>
      </c>
      <c r="L11" s="51">
        <f>'msr 3j'!E16</f>
        <v>8</v>
      </c>
      <c r="M11" s="29">
        <f>'msr 2j'!E16</f>
        <v>8</v>
      </c>
      <c r="N11" s="29">
        <f>'msr 1j'!E16</f>
        <v>16</v>
      </c>
      <c r="O11" s="29">
        <f>'msr 3ž'!E16</f>
        <v>0</v>
      </c>
      <c r="P11" s="30">
        <f>'msr 2ž'!F16</f>
        <v>0</v>
      </c>
      <c r="Q11" s="31">
        <f>'sliač muži'!E16</f>
        <v>0</v>
      </c>
      <c r="R11" s="31">
        <f>'sliač žiaci'!E16</f>
        <v>0</v>
      </c>
      <c r="S11" s="32">
        <f>trnava!E16</f>
        <v>0</v>
      </c>
      <c r="T11" s="39">
        <f>SUM(C11:S11)</f>
        <v>103</v>
      </c>
    </row>
    <row r="12" spans="1:20" ht="21" x14ac:dyDescent="0.25">
      <c r="A12" s="48">
        <v>8</v>
      </c>
      <c r="B12" s="92" t="s">
        <v>22</v>
      </c>
      <c r="C12" s="54">
        <f>'liga muži'!E12</f>
        <v>48</v>
      </c>
      <c r="D12" s="55">
        <f>'liga juniori'!E12</f>
        <v>0</v>
      </c>
      <c r="E12" s="56">
        <f>'liga žiaci'!E12</f>
        <v>0</v>
      </c>
      <c r="F12" s="57">
        <f>'SP muži'!E11</f>
        <v>8.67</v>
      </c>
      <c r="G12" s="58">
        <f>'sp jun'!E12</f>
        <v>0</v>
      </c>
      <c r="H12" s="58">
        <f>'sp žiaci'!E13</f>
        <v>0</v>
      </c>
      <c r="I12" s="58">
        <f>'msr 3m'!E12</f>
        <v>0</v>
      </c>
      <c r="J12" s="58">
        <f>'msr 2m'!E12</f>
        <v>0</v>
      </c>
      <c r="K12" s="59">
        <f>msr1m!E12</f>
        <v>0</v>
      </c>
      <c r="L12" s="51">
        <f>'msr 3j'!E12</f>
        <v>0</v>
      </c>
      <c r="M12" s="29">
        <f>'msr 2j'!E12</f>
        <v>0</v>
      </c>
      <c r="N12" s="29">
        <f>'msr 1j'!E12</f>
        <v>0</v>
      </c>
      <c r="O12" s="29">
        <f>'msr 3ž'!E12</f>
        <v>0</v>
      </c>
      <c r="P12" s="30">
        <f>'msr 2ž'!F12</f>
        <v>0</v>
      </c>
      <c r="Q12" s="31">
        <f>'sliač muži'!E12</f>
        <v>0</v>
      </c>
      <c r="R12" s="31">
        <f>'sliač žiaci'!E12</f>
        <v>0</v>
      </c>
      <c r="S12" s="32">
        <f>trnava!E12</f>
        <v>9</v>
      </c>
      <c r="T12" s="39">
        <f>SUM(C12:S12)</f>
        <v>65.67</v>
      </c>
    </row>
    <row r="13" spans="1:20" ht="21" x14ac:dyDescent="0.25">
      <c r="A13" s="48">
        <v>9</v>
      </c>
      <c r="B13" s="92" t="s">
        <v>30</v>
      </c>
      <c r="C13" s="54">
        <f>'liga muži'!E8</f>
        <v>36</v>
      </c>
      <c r="D13" s="55">
        <f>'liga juniori'!E8</f>
        <v>0</v>
      </c>
      <c r="E13" s="56">
        <f>'liga žiaci'!E8</f>
        <v>0</v>
      </c>
      <c r="F13" s="57">
        <f>'SP muži'!E7</f>
        <v>16</v>
      </c>
      <c r="G13" s="58">
        <f>'sp jun'!E8</f>
        <v>0</v>
      </c>
      <c r="H13" s="58">
        <f>'sp žiaci'!E9</f>
        <v>0</v>
      </c>
      <c r="I13" s="58">
        <f>'msr 3m'!E8</f>
        <v>0</v>
      </c>
      <c r="J13" s="58">
        <f>'msr 2m'!E8</f>
        <v>0</v>
      </c>
      <c r="K13" s="59">
        <f>msr1m!E8</f>
        <v>0</v>
      </c>
      <c r="L13" s="51">
        <f>'msr 3j'!E8</f>
        <v>0</v>
      </c>
      <c r="M13" s="29">
        <f>'msr 2j'!E8</f>
        <v>0</v>
      </c>
      <c r="N13" s="29">
        <f>'msr 1j'!E8</f>
        <v>0</v>
      </c>
      <c r="O13" s="29">
        <f>'msr 3ž'!E8</f>
        <v>0</v>
      </c>
      <c r="P13" s="30">
        <f>'msr 2ž'!F8</f>
        <v>0</v>
      </c>
      <c r="Q13" s="31">
        <f>'sliač muži'!E8</f>
        <v>0</v>
      </c>
      <c r="R13" s="31">
        <f>'sliač žiaci'!E8</f>
        <v>0</v>
      </c>
      <c r="S13" s="32">
        <f>trnava!E8</f>
        <v>0</v>
      </c>
      <c r="T13" s="39">
        <f>SUM(C13:S13)</f>
        <v>52</v>
      </c>
    </row>
    <row r="14" spans="1:20" ht="21" x14ac:dyDescent="0.25">
      <c r="A14" s="48">
        <v>10</v>
      </c>
      <c r="B14" s="92" t="s">
        <v>25</v>
      </c>
      <c r="C14" s="54">
        <f>'liga muži'!E5</f>
        <v>21</v>
      </c>
      <c r="D14" s="55">
        <f>'liga juniori'!E5</f>
        <v>0</v>
      </c>
      <c r="E14" s="56">
        <f>'liga žiaci'!E5</f>
        <v>0</v>
      </c>
      <c r="F14" s="57">
        <f>'SP muži'!E4</f>
        <v>0</v>
      </c>
      <c r="G14" s="58">
        <f>'sp jun'!E5</f>
        <v>0</v>
      </c>
      <c r="H14" s="58">
        <f>'sp žiaci'!E6</f>
        <v>0</v>
      </c>
      <c r="I14" s="58">
        <f>'msr 3m'!E5</f>
        <v>0</v>
      </c>
      <c r="J14" s="58">
        <f>'msr 2m'!E5</f>
        <v>0</v>
      </c>
      <c r="K14" s="59">
        <f>msr1m!E5</f>
        <v>11.33</v>
      </c>
      <c r="L14" s="51">
        <f>'msr 3j'!E5</f>
        <v>0</v>
      </c>
      <c r="M14" s="29">
        <f>'msr 2j'!E5</f>
        <v>0</v>
      </c>
      <c r="N14" s="29">
        <f>'msr 1j'!E5</f>
        <v>0</v>
      </c>
      <c r="O14" s="29">
        <f>'msr 3ž'!E5</f>
        <v>0</v>
      </c>
      <c r="P14" s="30">
        <f>'msr 2ž'!F5</f>
        <v>0</v>
      </c>
      <c r="Q14" s="31">
        <f>'sliač muži'!E5</f>
        <v>0</v>
      </c>
      <c r="R14" s="31">
        <f>'sliač žiaci'!E5</f>
        <v>0</v>
      </c>
      <c r="S14" s="32">
        <f>trnava!E5</f>
        <v>0</v>
      </c>
      <c r="T14" s="39">
        <f>SUM(C14:S14)</f>
        <v>32.33</v>
      </c>
    </row>
    <row r="15" spans="1:20" ht="21.75" thickBot="1" x14ac:dyDescent="0.3">
      <c r="A15" s="49">
        <v>11</v>
      </c>
      <c r="B15" s="93" t="s">
        <v>29</v>
      </c>
      <c r="C15" s="66">
        <f>'liga muži'!E11</f>
        <v>0</v>
      </c>
      <c r="D15" s="67">
        <f>'liga juniori'!E11</f>
        <v>0</v>
      </c>
      <c r="E15" s="68">
        <f>'liga žiaci'!E11</f>
        <v>0</v>
      </c>
      <c r="F15" s="69">
        <f>'SP muži'!E10</f>
        <v>0</v>
      </c>
      <c r="G15" s="70">
        <f>'sp jun'!E11</f>
        <v>0</v>
      </c>
      <c r="H15" s="70">
        <f>'sp žiaci'!E12</f>
        <v>0</v>
      </c>
      <c r="I15" s="70">
        <f>'msr 3m'!E11</f>
        <v>0</v>
      </c>
      <c r="J15" s="70">
        <f>'msr 2m'!E11</f>
        <v>0</v>
      </c>
      <c r="K15" s="71">
        <f>msr1m!E11</f>
        <v>0</v>
      </c>
      <c r="L15" s="51">
        <f>'msr 3j'!E11</f>
        <v>0</v>
      </c>
      <c r="M15" s="29">
        <f>'msr 2j'!E11</f>
        <v>0</v>
      </c>
      <c r="N15" s="29">
        <f>'msr 1j'!E11</f>
        <v>0</v>
      </c>
      <c r="O15" s="29">
        <f>'msr 3ž'!E11</f>
        <v>0</v>
      </c>
      <c r="P15" s="30">
        <f>'msr 2ž'!F11</f>
        <v>0</v>
      </c>
      <c r="Q15" s="31">
        <f>'sliač muži'!E11</f>
        <v>0</v>
      </c>
      <c r="R15" s="31">
        <f>'sliač žiaci'!E11</f>
        <v>0</v>
      </c>
      <c r="S15" s="32">
        <f>trnava!E11</f>
        <v>7</v>
      </c>
      <c r="T15" s="39">
        <f>SUM(C15:S15)</f>
        <v>7</v>
      </c>
    </row>
    <row r="16" spans="1:20" x14ac:dyDescent="0.25">
      <c r="O16" s="28"/>
    </row>
    <row r="17" spans="1:15" ht="19.5" thickBot="1" x14ac:dyDescent="0.3"/>
    <row r="18" spans="1:15" ht="19.5" thickBot="1" x14ac:dyDescent="0.3">
      <c r="A18" s="18" t="s">
        <v>0</v>
      </c>
      <c r="B18" s="18" t="s">
        <v>1</v>
      </c>
      <c r="C18" s="22" t="s">
        <v>11</v>
      </c>
      <c r="D18" s="23" t="s">
        <v>12</v>
      </c>
      <c r="E18" s="23" t="s">
        <v>13</v>
      </c>
      <c r="F18" s="41" t="s">
        <v>14</v>
      </c>
      <c r="G18" s="42" t="s">
        <v>15</v>
      </c>
      <c r="H18" s="43" t="s">
        <v>74</v>
      </c>
      <c r="I18" s="44" t="s">
        <v>75</v>
      </c>
      <c r="J18" s="45" t="s">
        <v>76</v>
      </c>
      <c r="K18" s="95" t="s">
        <v>19</v>
      </c>
    </row>
    <row r="19" spans="1:15" ht="21" x14ac:dyDescent="0.25">
      <c r="A19" s="46">
        <v>1</v>
      </c>
      <c r="B19" s="90" t="s">
        <v>27</v>
      </c>
      <c r="C19" s="72">
        <v>20</v>
      </c>
      <c r="D19" s="73">
        <v>16</v>
      </c>
      <c r="E19" s="73">
        <v>14</v>
      </c>
      <c r="F19" s="64">
        <v>20</v>
      </c>
      <c r="G19" s="74">
        <v>16</v>
      </c>
      <c r="H19" s="75">
        <v>8</v>
      </c>
      <c r="I19" s="76">
        <v>6</v>
      </c>
      <c r="J19" s="77">
        <v>0</v>
      </c>
      <c r="K19" s="96">
        <v>277.67</v>
      </c>
    </row>
    <row r="20" spans="1:15" ht="21" x14ac:dyDescent="0.25">
      <c r="A20" s="47">
        <v>2</v>
      </c>
      <c r="B20" s="91" t="s">
        <v>21</v>
      </c>
      <c r="C20" s="78">
        <v>14</v>
      </c>
      <c r="D20" s="79">
        <v>14</v>
      </c>
      <c r="E20" s="79">
        <v>20</v>
      </c>
      <c r="F20" s="58">
        <v>0</v>
      </c>
      <c r="G20" s="80">
        <v>7</v>
      </c>
      <c r="H20" s="81">
        <v>10</v>
      </c>
      <c r="I20" s="82">
        <v>8</v>
      </c>
      <c r="J20" s="83">
        <v>0</v>
      </c>
      <c r="K20" s="97">
        <v>267</v>
      </c>
      <c r="O20" s="28"/>
    </row>
    <row r="21" spans="1:15" ht="21" x14ac:dyDescent="0.25">
      <c r="A21" s="48">
        <v>3</v>
      </c>
      <c r="B21" s="92" t="s">
        <v>24</v>
      </c>
      <c r="C21" s="78">
        <v>12</v>
      </c>
      <c r="D21" s="79">
        <v>12</v>
      </c>
      <c r="E21" s="79">
        <v>12</v>
      </c>
      <c r="F21" s="58">
        <v>16</v>
      </c>
      <c r="G21" s="80">
        <v>20</v>
      </c>
      <c r="H21" s="81">
        <v>6.5</v>
      </c>
      <c r="I21" s="82">
        <v>7</v>
      </c>
      <c r="J21" s="83">
        <v>9</v>
      </c>
      <c r="K21" s="97">
        <v>247.50000000000003</v>
      </c>
      <c r="O21" s="28"/>
    </row>
    <row r="22" spans="1:15" ht="21" x14ac:dyDescent="0.25">
      <c r="A22" s="48">
        <v>4</v>
      </c>
      <c r="B22" s="92" t="s">
        <v>20</v>
      </c>
      <c r="C22" s="78">
        <v>16</v>
      </c>
      <c r="D22" s="79">
        <v>20</v>
      </c>
      <c r="E22" s="79">
        <v>7</v>
      </c>
      <c r="F22" s="58">
        <v>14</v>
      </c>
      <c r="G22" s="80">
        <v>14</v>
      </c>
      <c r="H22" s="81">
        <v>0</v>
      </c>
      <c r="I22" s="82">
        <v>10</v>
      </c>
      <c r="J22" s="83">
        <v>0</v>
      </c>
      <c r="K22" s="97">
        <v>197</v>
      </c>
    </row>
    <row r="23" spans="1:15" ht="21" x14ac:dyDescent="0.25">
      <c r="A23" s="48">
        <v>5</v>
      </c>
      <c r="B23" s="92" t="s">
        <v>26</v>
      </c>
      <c r="C23" s="78">
        <v>6</v>
      </c>
      <c r="D23" s="79">
        <v>0</v>
      </c>
      <c r="E23" s="79">
        <v>7</v>
      </c>
      <c r="F23" s="58">
        <v>8</v>
      </c>
      <c r="G23" s="80">
        <v>12</v>
      </c>
      <c r="H23" s="81">
        <v>0</v>
      </c>
      <c r="I23" s="82">
        <v>4</v>
      </c>
      <c r="J23" s="83">
        <v>0</v>
      </c>
      <c r="K23" s="97">
        <v>113</v>
      </c>
    </row>
    <row r="24" spans="1:15" ht="21" x14ac:dyDescent="0.25">
      <c r="A24" s="48">
        <v>6</v>
      </c>
      <c r="B24" s="92" t="s">
        <v>23</v>
      </c>
      <c r="C24" s="78">
        <v>0</v>
      </c>
      <c r="D24" s="79">
        <v>0</v>
      </c>
      <c r="E24" s="79">
        <v>0</v>
      </c>
      <c r="F24" s="58">
        <v>12</v>
      </c>
      <c r="G24" s="80">
        <v>7</v>
      </c>
      <c r="H24" s="81">
        <v>6.5</v>
      </c>
      <c r="I24" s="82">
        <v>0</v>
      </c>
      <c r="J24" s="83">
        <v>0</v>
      </c>
      <c r="K24" s="97">
        <v>108.83</v>
      </c>
    </row>
    <row r="25" spans="1:15" ht="21" x14ac:dyDescent="0.25">
      <c r="A25" s="48">
        <v>7</v>
      </c>
      <c r="B25" s="92" t="s">
        <v>28</v>
      </c>
      <c r="C25" s="78">
        <v>8</v>
      </c>
      <c r="D25" s="79">
        <v>8</v>
      </c>
      <c r="E25" s="79">
        <v>16</v>
      </c>
      <c r="F25" s="58">
        <v>0</v>
      </c>
      <c r="G25" s="80">
        <v>0</v>
      </c>
      <c r="H25" s="81">
        <v>0</v>
      </c>
      <c r="I25" s="82">
        <v>0</v>
      </c>
      <c r="J25" s="83">
        <v>0</v>
      </c>
      <c r="K25" s="97">
        <v>103</v>
      </c>
    </row>
    <row r="26" spans="1:15" ht="21" x14ac:dyDescent="0.25">
      <c r="A26" s="48">
        <v>8</v>
      </c>
      <c r="B26" s="92" t="s">
        <v>22</v>
      </c>
      <c r="C26" s="78">
        <v>0</v>
      </c>
      <c r="D26" s="79">
        <v>0</v>
      </c>
      <c r="E26" s="79">
        <v>0</v>
      </c>
      <c r="F26" s="58">
        <v>0</v>
      </c>
      <c r="G26" s="80">
        <v>0</v>
      </c>
      <c r="H26" s="81">
        <v>0</v>
      </c>
      <c r="I26" s="82">
        <v>0</v>
      </c>
      <c r="J26" s="83">
        <v>9</v>
      </c>
      <c r="K26" s="97">
        <v>65.67</v>
      </c>
    </row>
    <row r="27" spans="1:15" ht="21" x14ac:dyDescent="0.25">
      <c r="A27" s="48">
        <v>9</v>
      </c>
      <c r="B27" s="92" t="s">
        <v>30</v>
      </c>
      <c r="C27" s="78">
        <v>0</v>
      </c>
      <c r="D27" s="79">
        <v>0</v>
      </c>
      <c r="E27" s="79">
        <v>0</v>
      </c>
      <c r="F27" s="58">
        <v>0</v>
      </c>
      <c r="G27" s="80">
        <v>0</v>
      </c>
      <c r="H27" s="81">
        <v>0</v>
      </c>
      <c r="I27" s="82">
        <v>0</v>
      </c>
      <c r="J27" s="83">
        <v>0</v>
      </c>
      <c r="K27" s="97">
        <v>52</v>
      </c>
    </row>
    <row r="28" spans="1:15" ht="21" x14ac:dyDescent="0.25">
      <c r="A28" s="48">
        <v>10</v>
      </c>
      <c r="B28" s="92" t="s">
        <v>25</v>
      </c>
      <c r="C28" s="78">
        <v>0</v>
      </c>
      <c r="D28" s="79">
        <v>0</v>
      </c>
      <c r="E28" s="79">
        <v>0</v>
      </c>
      <c r="F28" s="58">
        <v>0</v>
      </c>
      <c r="G28" s="80">
        <v>0</v>
      </c>
      <c r="H28" s="81">
        <v>0</v>
      </c>
      <c r="I28" s="82">
        <v>0</v>
      </c>
      <c r="J28" s="83">
        <v>0</v>
      </c>
      <c r="K28" s="97">
        <v>32.33</v>
      </c>
    </row>
    <row r="29" spans="1:15" ht="21.75" thickBot="1" x14ac:dyDescent="0.3">
      <c r="A29" s="49">
        <v>11</v>
      </c>
      <c r="B29" s="93" t="s">
        <v>29</v>
      </c>
      <c r="C29" s="84">
        <v>0</v>
      </c>
      <c r="D29" s="85">
        <v>0</v>
      </c>
      <c r="E29" s="85">
        <v>0</v>
      </c>
      <c r="F29" s="70">
        <v>0</v>
      </c>
      <c r="G29" s="86">
        <v>0</v>
      </c>
      <c r="H29" s="87">
        <v>0</v>
      </c>
      <c r="I29" s="88">
        <v>0</v>
      </c>
      <c r="J29" s="89">
        <v>7</v>
      </c>
      <c r="K29" s="98">
        <v>7</v>
      </c>
    </row>
  </sheetData>
  <sortState xmlns:xlrd2="http://schemas.microsoft.com/office/spreadsheetml/2017/richdata2" ref="B5:T15">
    <sortCondition descending="1" ref="T5:T15"/>
  </sortState>
  <mergeCells count="1">
    <mergeCell ref="B1:T3"/>
  </mergeCells>
  <printOptions horizontalCentered="1" verticalCentered="1"/>
  <pageMargins left="0" right="0" top="0" bottom="0.78740157480314965" header="0" footer="0"/>
  <pageSetup paperSize="9" scale="67" orientation="landscape" horizontalDpi="4294967292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E16"/>
  <sheetViews>
    <sheetView zoomScaleNormal="100" workbookViewId="0">
      <selection activeCell="J15" sqref="J15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45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>
        <v>1</v>
      </c>
      <c r="D4" s="15">
        <v>1</v>
      </c>
      <c r="E4" s="6">
        <v>20</v>
      </c>
    </row>
    <row r="5" spans="2:5" ht="18.75" x14ac:dyDescent="0.3">
      <c r="B5" s="7" t="s">
        <v>25</v>
      </c>
      <c r="C5" s="15" t="s">
        <v>54</v>
      </c>
      <c r="D5" s="15" t="s">
        <v>67</v>
      </c>
      <c r="E5" s="6">
        <v>11.33</v>
      </c>
    </row>
    <row r="6" spans="2:5" ht="18.75" x14ac:dyDescent="0.3">
      <c r="B6" s="7" t="s">
        <v>26</v>
      </c>
      <c r="C6" s="15"/>
      <c r="D6" s="15"/>
      <c r="E6" s="6"/>
    </row>
    <row r="7" spans="2:5" ht="18.75" x14ac:dyDescent="0.3">
      <c r="B7" s="7" t="s">
        <v>20</v>
      </c>
      <c r="C7" s="15"/>
      <c r="D7" s="15"/>
      <c r="E7" s="6"/>
    </row>
    <row r="8" spans="2:5" ht="18.75" x14ac:dyDescent="0.3">
      <c r="B8" s="7" t="s">
        <v>30</v>
      </c>
      <c r="C8" s="15"/>
      <c r="D8" s="15"/>
      <c r="E8" s="6"/>
    </row>
    <row r="9" spans="2:5" ht="18.75" x14ac:dyDescent="0.3">
      <c r="B9" s="7" t="s">
        <v>27</v>
      </c>
      <c r="C9" s="15">
        <v>3</v>
      </c>
      <c r="D9" s="15">
        <v>2</v>
      </c>
      <c r="E9" s="6">
        <v>16</v>
      </c>
    </row>
    <row r="10" spans="2:5" ht="18.75" x14ac:dyDescent="0.3">
      <c r="B10" s="7" t="s">
        <v>24</v>
      </c>
      <c r="C10" s="15" t="s">
        <v>54</v>
      </c>
      <c r="D10" s="15" t="s">
        <v>67</v>
      </c>
      <c r="E10" s="6">
        <v>11.33</v>
      </c>
    </row>
    <row r="11" spans="2:5" ht="18.75" x14ac:dyDescent="0.3">
      <c r="B11" s="7" t="s">
        <v>29</v>
      </c>
      <c r="C11" s="15"/>
      <c r="D11" s="15"/>
      <c r="E11" s="6"/>
    </row>
    <row r="12" spans="2:5" ht="18.75" x14ac:dyDescent="0.3">
      <c r="B12" s="7" t="s">
        <v>22</v>
      </c>
      <c r="C12" s="15"/>
      <c r="D12" s="15"/>
      <c r="E12" s="6"/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 t="s">
        <v>54</v>
      </c>
      <c r="D15" s="15" t="s">
        <v>67</v>
      </c>
      <c r="E15" s="6">
        <v>11.33</v>
      </c>
    </row>
    <row r="16" spans="2:5" ht="18.75" x14ac:dyDescent="0.3">
      <c r="B16" s="7" t="s">
        <v>28</v>
      </c>
      <c r="C16" s="15" t="s">
        <v>66</v>
      </c>
      <c r="D16" s="15" t="s">
        <v>64</v>
      </c>
      <c r="E16" s="6">
        <v>6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E16"/>
  <sheetViews>
    <sheetView zoomScaleNormal="100" workbookViewId="0">
      <selection activeCell="L19" sqref="L19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  <col min="5" max="5" width="7.5703125" customWidth="1"/>
  </cols>
  <sheetData>
    <row r="3" spans="2:5" ht="18.75" x14ac:dyDescent="0.3">
      <c r="B3" s="5" t="s">
        <v>46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>
        <v>3</v>
      </c>
      <c r="D4" s="15" t="s">
        <v>61</v>
      </c>
      <c r="E4" s="6">
        <v>14</v>
      </c>
    </row>
    <row r="5" spans="2:5" ht="18.75" x14ac:dyDescent="0.3">
      <c r="B5" s="7" t="s">
        <v>25</v>
      </c>
      <c r="C5" s="15"/>
      <c r="D5" s="15"/>
      <c r="E5" s="6"/>
    </row>
    <row r="6" spans="2:5" ht="18.75" x14ac:dyDescent="0.3">
      <c r="B6" s="7" t="s">
        <v>26</v>
      </c>
      <c r="C6" s="15" t="s">
        <v>58</v>
      </c>
      <c r="D6" s="15" t="s">
        <v>64</v>
      </c>
      <c r="E6" s="6">
        <v>6</v>
      </c>
    </row>
    <row r="7" spans="2:5" ht="18.75" x14ac:dyDescent="0.3">
      <c r="B7" s="7" t="s">
        <v>20</v>
      </c>
      <c r="C7" s="15">
        <v>2</v>
      </c>
      <c r="D7" s="15" t="s">
        <v>60</v>
      </c>
      <c r="E7" s="6">
        <v>16</v>
      </c>
    </row>
    <row r="8" spans="2:5" ht="18.75" x14ac:dyDescent="0.3">
      <c r="B8" s="7" t="s">
        <v>30</v>
      </c>
      <c r="C8" s="15"/>
      <c r="D8" s="15"/>
      <c r="E8" s="6"/>
    </row>
    <row r="9" spans="2:5" ht="18.75" x14ac:dyDescent="0.3">
      <c r="B9" s="7" t="s">
        <v>27</v>
      </c>
      <c r="C9" s="15">
        <v>1</v>
      </c>
      <c r="D9" s="15" t="s">
        <v>59</v>
      </c>
      <c r="E9" s="6">
        <v>20</v>
      </c>
    </row>
    <row r="10" spans="2:5" ht="18.75" x14ac:dyDescent="0.3">
      <c r="B10" s="7" t="s">
        <v>24</v>
      </c>
      <c r="C10" s="15">
        <v>4</v>
      </c>
      <c r="D10" s="15" t="s">
        <v>62</v>
      </c>
      <c r="E10" s="6">
        <v>12</v>
      </c>
    </row>
    <row r="11" spans="2:5" ht="18.75" x14ac:dyDescent="0.3">
      <c r="B11" s="7" t="s">
        <v>29</v>
      </c>
      <c r="C11" s="15"/>
      <c r="D11" s="15"/>
      <c r="E11" s="6"/>
    </row>
    <row r="12" spans="2:5" ht="18.75" x14ac:dyDescent="0.3">
      <c r="B12" s="7" t="s">
        <v>22</v>
      </c>
      <c r="C12" s="15"/>
      <c r="D12" s="15"/>
      <c r="E12" s="6"/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/>
      <c r="D15" s="15"/>
      <c r="E15" s="6"/>
    </row>
    <row r="16" spans="2:5" ht="18.75" x14ac:dyDescent="0.3">
      <c r="B16" s="7" t="s">
        <v>28</v>
      </c>
      <c r="C16" s="15" t="s">
        <v>57</v>
      </c>
      <c r="D16" s="15" t="s">
        <v>63</v>
      </c>
      <c r="E16" s="6">
        <v>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E16"/>
  <sheetViews>
    <sheetView zoomScaleNormal="100" workbookViewId="0">
      <selection activeCell="I19" sqref="I19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47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>
        <v>3</v>
      </c>
      <c r="D4" s="4">
        <v>3</v>
      </c>
      <c r="E4" s="6">
        <v>14</v>
      </c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/>
      <c r="D6" s="4"/>
      <c r="E6" s="6"/>
    </row>
    <row r="7" spans="2:5" ht="18.75" x14ac:dyDescent="0.3">
      <c r="B7" s="7" t="s">
        <v>20</v>
      </c>
      <c r="C7" s="4">
        <v>1</v>
      </c>
      <c r="D7" s="4">
        <v>1</v>
      </c>
      <c r="E7" s="6">
        <v>20</v>
      </c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>
        <v>2</v>
      </c>
      <c r="D9" s="4">
        <v>2</v>
      </c>
      <c r="E9" s="6">
        <v>16</v>
      </c>
    </row>
    <row r="10" spans="2:5" ht="18.75" x14ac:dyDescent="0.3">
      <c r="B10" s="7" t="s">
        <v>24</v>
      </c>
      <c r="C10" s="4">
        <v>4</v>
      </c>
      <c r="D10" s="4">
        <v>4</v>
      </c>
      <c r="E10" s="6">
        <v>12</v>
      </c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4"/>
      <c r="D15" s="4"/>
      <c r="E15" s="6"/>
    </row>
    <row r="16" spans="2:5" ht="18.75" x14ac:dyDescent="0.3">
      <c r="B16" s="7" t="s">
        <v>28</v>
      </c>
      <c r="C16" s="4">
        <v>5</v>
      </c>
      <c r="D16" s="4">
        <v>5</v>
      </c>
      <c r="E16" s="6">
        <v>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E16"/>
  <sheetViews>
    <sheetView zoomScaleNormal="100" workbookViewId="0">
      <selection activeCell="I9" sqref="I9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48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>
        <v>1</v>
      </c>
      <c r="D4" s="15" t="s">
        <v>59</v>
      </c>
      <c r="E4" s="6">
        <v>20</v>
      </c>
    </row>
    <row r="5" spans="2:5" ht="18.75" x14ac:dyDescent="0.3">
      <c r="B5" s="7" t="s">
        <v>25</v>
      </c>
      <c r="C5" s="15"/>
      <c r="D5" s="15"/>
      <c r="E5" s="6"/>
    </row>
    <row r="6" spans="2:5" ht="18.75" x14ac:dyDescent="0.3">
      <c r="B6" s="7" t="s">
        <v>26</v>
      </c>
      <c r="C6" s="15" t="s">
        <v>65</v>
      </c>
      <c r="D6" s="15" t="s">
        <v>57</v>
      </c>
      <c r="E6" s="6">
        <v>7</v>
      </c>
    </row>
    <row r="7" spans="2:5" ht="18.75" x14ac:dyDescent="0.3">
      <c r="B7" s="7" t="s">
        <v>20</v>
      </c>
      <c r="C7" s="15" t="s">
        <v>65</v>
      </c>
      <c r="D7" s="15" t="s">
        <v>57</v>
      </c>
      <c r="E7" s="6">
        <v>7</v>
      </c>
    </row>
    <row r="8" spans="2:5" ht="18.75" x14ac:dyDescent="0.3">
      <c r="B8" s="7" t="s">
        <v>30</v>
      </c>
      <c r="C8" s="15"/>
      <c r="D8" s="15"/>
      <c r="E8" s="6"/>
    </row>
    <row r="9" spans="2:5" ht="18.75" x14ac:dyDescent="0.3">
      <c r="B9" s="7" t="s">
        <v>27</v>
      </c>
      <c r="C9" s="15">
        <v>3</v>
      </c>
      <c r="D9" s="15" t="s">
        <v>61</v>
      </c>
      <c r="E9" s="6">
        <v>14</v>
      </c>
    </row>
    <row r="10" spans="2:5" ht="18.75" x14ac:dyDescent="0.3">
      <c r="B10" s="7" t="s">
        <v>24</v>
      </c>
      <c r="C10" s="15">
        <v>4</v>
      </c>
      <c r="D10" s="15" t="s">
        <v>62</v>
      </c>
      <c r="E10" s="6">
        <v>12</v>
      </c>
    </row>
    <row r="11" spans="2:5" ht="18.75" x14ac:dyDescent="0.3">
      <c r="B11" s="7" t="s">
        <v>29</v>
      </c>
      <c r="C11" s="15"/>
      <c r="D11" s="15"/>
      <c r="E11" s="6"/>
    </row>
    <row r="12" spans="2:5" ht="18.75" x14ac:dyDescent="0.3">
      <c r="B12" s="7" t="s">
        <v>22</v>
      </c>
      <c r="C12" s="15"/>
      <c r="D12" s="15"/>
      <c r="E12" s="6"/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/>
      <c r="D15" s="15"/>
      <c r="E15" s="6"/>
    </row>
    <row r="16" spans="2:5" ht="18.75" x14ac:dyDescent="0.3">
      <c r="B16" s="7" t="s">
        <v>28</v>
      </c>
      <c r="C16" s="15">
        <v>2</v>
      </c>
      <c r="D16" s="15" t="s">
        <v>60</v>
      </c>
      <c r="E16" s="6">
        <v>16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E17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49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/>
      <c r="D4" s="15"/>
      <c r="E4" s="6"/>
    </row>
    <row r="5" spans="2:5" ht="18.75" x14ac:dyDescent="0.3">
      <c r="B5" s="7" t="s">
        <v>25</v>
      </c>
      <c r="C5" s="15"/>
      <c r="D5" s="15"/>
      <c r="E5" s="6"/>
    </row>
    <row r="6" spans="2:5" ht="18.75" x14ac:dyDescent="0.3">
      <c r="B6" s="7" t="s">
        <v>26</v>
      </c>
      <c r="C6" s="15" t="s">
        <v>70</v>
      </c>
      <c r="D6" s="15">
        <v>5</v>
      </c>
      <c r="E6" s="6">
        <v>8</v>
      </c>
    </row>
    <row r="7" spans="2:5" ht="18.75" x14ac:dyDescent="0.3">
      <c r="B7" s="7" t="s">
        <v>20</v>
      </c>
      <c r="C7" s="15">
        <v>3</v>
      </c>
      <c r="D7" s="15">
        <v>3</v>
      </c>
      <c r="E7" s="6">
        <v>14</v>
      </c>
    </row>
    <row r="8" spans="2:5" ht="18.75" x14ac:dyDescent="0.3">
      <c r="B8" s="7" t="s">
        <v>30</v>
      </c>
      <c r="C8" s="15"/>
      <c r="D8" s="15"/>
      <c r="E8" s="6"/>
    </row>
    <row r="9" spans="2:5" ht="18.75" x14ac:dyDescent="0.3">
      <c r="B9" s="7" t="s">
        <v>27</v>
      </c>
      <c r="C9" s="15">
        <v>1</v>
      </c>
      <c r="D9" s="15">
        <v>1</v>
      </c>
      <c r="E9" s="6">
        <v>20</v>
      </c>
    </row>
    <row r="10" spans="2:5" ht="18.75" x14ac:dyDescent="0.3">
      <c r="B10" s="7" t="s">
        <v>24</v>
      </c>
      <c r="C10" s="15">
        <v>2</v>
      </c>
      <c r="D10" s="15">
        <v>2</v>
      </c>
      <c r="E10" s="6">
        <v>16</v>
      </c>
    </row>
    <row r="11" spans="2:5" ht="18.75" x14ac:dyDescent="0.3">
      <c r="B11" s="7" t="s">
        <v>29</v>
      </c>
      <c r="C11" s="15"/>
      <c r="D11" s="15"/>
      <c r="E11" s="6"/>
    </row>
    <row r="12" spans="2:5" ht="18.75" x14ac:dyDescent="0.3">
      <c r="B12" s="7" t="s">
        <v>22</v>
      </c>
      <c r="C12" s="15"/>
      <c r="D12" s="15"/>
      <c r="E12" s="6"/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>
        <v>4</v>
      </c>
      <c r="D15" s="15">
        <v>4</v>
      </c>
      <c r="E15" s="6">
        <v>12</v>
      </c>
    </row>
    <row r="16" spans="2:5" ht="18.75" x14ac:dyDescent="0.3">
      <c r="B16" s="7" t="s">
        <v>28</v>
      </c>
      <c r="C16" s="15"/>
      <c r="D16" s="15"/>
      <c r="E16" s="6"/>
    </row>
    <row r="17" spans="2:5" ht="18.75" x14ac:dyDescent="0.3">
      <c r="B17" s="7" t="s">
        <v>71</v>
      </c>
      <c r="C17" s="15" t="s">
        <v>72</v>
      </c>
      <c r="D17" s="15" t="s">
        <v>64</v>
      </c>
      <c r="E17" s="6">
        <v>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F17"/>
  <sheetViews>
    <sheetView topLeftCell="B1" zoomScaleNormal="100" workbookViewId="0">
      <selection activeCell="K23" sqref="K23"/>
    </sheetView>
  </sheetViews>
  <sheetFormatPr defaultColWidth="8.7109375" defaultRowHeight="15" x14ac:dyDescent="0.25"/>
  <cols>
    <col min="3" max="3" width="27.140625" customWidth="1"/>
    <col min="4" max="4" width="10" customWidth="1"/>
    <col min="5" max="5" width="14.42578125" customWidth="1"/>
  </cols>
  <sheetData>
    <row r="3" spans="3:6" ht="18.75" x14ac:dyDescent="0.3">
      <c r="C3" s="5" t="s">
        <v>50</v>
      </c>
      <c r="D3" s="6" t="s">
        <v>34</v>
      </c>
      <c r="E3" s="6" t="s">
        <v>35</v>
      </c>
      <c r="F3" s="6" t="s">
        <v>19</v>
      </c>
    </row>
    <row r="4" spans="3:6" ht="18.75" x14ac:dyDescent="0.3">
      <c r="C4" s="7" t="s">
        <v>21</v>
      </c>
      <c r="D4" s="15" t="s">
        <v>57</v>
      </c>
      <c r="E4" s="15" t="s">
        <v>57</v>
      </c>
      <c r="F4" s="6">
        <v>7</v>
      </c>
    </row>
    <row r="5" spans="3:6" ht="18.75" x14ac:dyDescent="0.3">
      <c r="C5" s="7" t="s">
        <v>25</v>
      </c>
      <c r="D5" s="15"/>
      <c r="E5" s="15"/>
      <c r="F5" s="6"/>
    </row>
    <row r="6" spans="3:6" ht="18.75" x14ac:dyDescent="0.3">
      <c r="C6" s="7" t="s">
        <v>26</v>
      </c>
      <c r="D6" s="15">
        <v>4</v>
      </c>
      <c r="E6" s="15">
        <v>4</v>
      </c>
      <c r="F6" s="6">
        <v>12</v>
      </c>
    </row>
    <row r="7" spans="3:6" ht="18.75" x14ac:dyDescent="0.3">
      <c r="C7" s="7" t="s">
        <v>20</v>
      </c>
      <c r="D7" s="15">
        <v>3</v>
      </c>
      <c r="E7" s="15">
        <v>3</v>
      </c>
      <c r="F7" s="6">
        <v>14</v>
      </c>
    </row>
    <row r="8" spans="3:6" ht="18.75" x14ac:dyDescent="0.3">
      <c r="C8" s="7" t="s">
        <v>30</v>
      </c>
      <c r="D8" s="15"/>
      <c r="E8" s="15"/>
      <c r="F8" s="6"/>
    </row>
    <row r="9" spans="3:6" ht="18.75" x14ac:dyDescent="0.3">
      <c r="C9" s="7" t="s">
        <v>27</v>
      </c>
      <c r="D9" s="15">
        <v>2</v>
      </c>
      <c r="E9" s="15">
        <v>2</v>
      </c>
      <c r="F9" s="6">
        <v>16</v>
      </c>
    </row>
    <row r="10" spans="3:6" ht="18.75" x14ac:dyDescent="0.3">
      <c r="C10" s="7" t="s">
        <v>24</v>
      </c>
      <c r="D10" s="15">
        <v>1</v>
      </c>
      <c r="E10" s="15">
        <v>1</v>
      </c>
      <c r="F10" s="6">
        <v>20</v>
      </c>
    </row>
    <row r="11" spans="3:6" ht="18.75" x14ac:dyDescent="0.3">
      <c r="C11" s="7" t="s">
        <v>29</v>
      </c>
      <c r="D11" s="15"/>
      <c r="E11" s="15"/>
      <c r="F11" s="6"/>
    </row>
    <row r="12" spans="3:6" ht="18.75" x14ac:dyDescent="0.3">
      <c r="C12" s="7" t="s">
        <v>22</v>
      </c>
      <c r="D12" s="15"/>
      <c r="E12" s="15"/>
      <c r="F12" s="6"/>
    </row>
    <row r="13" spans="3:6" ht="18.75" x14ac:dyDescent="0.3">
      <c r="C13" s="7" t="s">
        <v>32</v>
      </c>
      <c r="D13" s="15"/>
      <c r="E13" s="15"/>
      <c r="F13" s="6"/>
    </row>
    <row r="14" spans="3:6" ht="18.75" x14ac:dyDescent="0.3">
      <c r="C14" s="7" t="s">
        <v>31</v>
      </c>
      <c r="D14" s="15"/>
      <c r="E14" s="15"/>
      <c r="F14" s="6"/>
    </row>
    <row r="15" spans="3:6" ht="18.75" x14ac:dyDescent="0.3">
      <c r="C15" s="7" t="s">
        <v>23</v>
      </c>
      <c r="D15" s="15" t="s">
        <v>57</v>
      </c>
      <c r="E15" s="15" t="s">
        <v>57</v>
      </c>
      <c r="F15" s="6">
        <v>7</v>
      </c>
    </row>
    <row r="16" spans="3:6" ht="18.75" x14ac:dyDescent="0.3">
      <c r="C16" s="7" t="s">
        <v>28</v>
      </c>
      <c r="D16" s="15"/>
      <c r="E16" s="15"/>
      <c r="F16" s="6"/>
    </row>
    <row r="17" spans="3:6" ht="18.75" x14ac:dyDescent="0.3">
      <c r="C17" s="7" t="s">
        <v>71</v>
      </c>
      <c r="D17" s="15" t="s">
        <v>70</v>
      </c>
      <c r="E17" s="15" t="s">
        <v>58</v>
      </c>
      <c r="F17" s="6">
        <v>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E16"/>
  <sheetViews>
    <sheetView zoomScaleNormal="100" workbookViewId="0">
      <selection activeCell="C4" sqref="C4:F20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/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/>
      <c r="D4" s="4"/>
      <c r="E4" s="6"/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/>
      <c r="D6" s="4"/>
      <c r="E6" s="6"/>
    </row>
    <row r="7" spans="2:5" ht="18.75" x14ac:dyDescent="0.3">
      <c r="B7" s="7" t="s">
        <v>20</v>
      </c>
      <c r="C7" s="4"/>
      <c r="D7" s="4"/>
      <c r="E7" s="6"/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/>
      <c r="D9" s="4"/>
      <c r="E9" s="6"/>
    </row>
    <row r="10" spans="2:5" ht="18.75" x14ac:dyDescent="0.3">
      <c r="B10" s="7" t="s">
        <v>24</v>
      </c>
      <c r="C10" s="4"/>
      <c r="D10" s="4"/>
      <c r="E10" s="6"/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4"/>
      <c r="D15" s="4"/>
      <c r="E15" s="6"/>
    </row>
    <row r="16" spans="2:5" ht="18.75" x14ac:dyDescent="0.3">
      <c r="B16" s="7" t="s">
        <v>28</v>
      </c>
      <c r="C16" s="4"/>
      <c r="D16" s="10"/>
      <c r="E16" s="10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E15"/>
  <sheetViews>
    <sheetView zoomScaleNormal="100" workbookViewId="0">
      <selection activeCell="I17" sqref="I17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51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>
        <v>1</v>
      </c>
      <c r="D4" s="15" t="s">
        <v>59</v>
      </c>
      <c r="E4" s="6">
        <v>10</v>
      </c>
    </row>
    <row r="5" spans="2:5" ht="18.75" x14ac:dyDescent="0.3">
      <c r="B5" s="7" t="s">
        <v>25</v>
      </c>
      <c r="C5" s="15"/>
      <c r="D5" s="15"/>
      <c r="E5" s="6"/>
    </row>
    <row r="6" spans="2:5" ht="18.75" x14ac:dyDescent="0.3">
      <c r="B6" s="7" t="s">
        <v>26</v>
      </c>
      <c r="C6" s="15"/>
      <c r="D6" s="15"/>
      <c r="E6" s="6"/>
    </row>
    <row r="7" spans="2:5" ht="18.75" x14ac:dyDescent="0.3">
      <c r="B7" s="7" t="s">
        <v>20</v>
      </c>
      <c r="C7" s="15"/>
      <c r="D7" s="15"/>
      <c r="E7" s="6"/>
    </row>
    <row r="8" spans="2:5" ht="18.75" x14ac:dyDescent="0.3">
      <c r="B8" s="7" t="s">
        <v>30</v>
      </c>
      <c r="C8" s="15"/>
      <c r="D8" s="15"/>
      <c r="E8" s="6"/>
    </row>
    <row r="9" spans="2:5" ht="18.75" x14ac:dyDescent="0.3">
      <c r="B9" s="7" t="s">
        <v>27</v>
      </c>
      <c r="C9" s="15" t="s">
        <v>65</v>
      </c>
      <c r="D9" s="15" t="s">
        <v>60</v>
      </c>
      <c r="E9" s="6">
        <v>8</v>
      </c>
    </row>
    <row r="10" spans="2:5" ht="18.75" x14ac:dyDescent="0.3">
      <c r="B10" s="7" t="s">
        <v>24</v>
      </c>
      <c r="C10" s="15" t="s">
        <v>68</v>
      </c>
      <c r="D10" s="15" t="s">
        <v>69</v>
      </c>
      <c r="E10" s="6">
        <v>6.5</v>
      </c>
    </row>
    <row r="11" spans="2:5" ht="18.75" x14ac:dyDescent="0.3">
      <c r="B11" s="7" t="s">
        <v>29</v>
      </c>
      <c r="C11" s="15"/>
      <c r="D11" s="15"/>
      <c r="E11" s="6"/>
    </row>
    <row r="12" spans="2:5" ht="18.75" x14ac:dyDescent="0.3">
      <c r="B12" s="7" t="s">
        <v>22</v>
      </c>
      <c r="C12" s="15"/>
      <c r="D12" s="15"/>
      <c r="E12" s="6"/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 t="s">
        <v>68</v>
      </c>
      <c r="D15" s="15" t="s">
        <v>69</v>
      </c>
      <c r="E15" s="6">
        <v>6.5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I3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52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>
        <v>2</v>
      </c>
      <c r="D4" s="4">
        <v>2</v>
      </c>
      <c r="E4" s="6">
        <v>8</v>
      </c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>
        <v>5</v>
      </c>
      <c r="D6" s="4">
        <v>5</v>
      </c>
      <c r="E6" s="6">
        <v>4</v>
      </c>
    </row>
    <row r="7" spans="2:5" ht="18.75" x14ac:dyDescent="0.3">
      <c r="B7" s="7" t="s">
        <v>20</v>
      </c>
      <c r="C7" s="4">
        <v>1</v>
      </c>
      <c r="D7" s="4">
        <v>1</v>
      </c>
      <c r="E7" s="6">
        <v>10</v>
      </c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>
        <v>4</v>
      </c>
      <c r="D9" s="4">
        <v>4</v>
      </c>
      <c r="E9" s="6">
        <v>6</v>
      </c>
    </row>
    <row r="10" spans="2:5" ht="18.75" x14ac:dyDescent="0.3">
      <c r="B10" s="7" t="s">
        <v>24</v>
      </c>
      <c r="C10" s="4">
        <v>3</v>
      </c>
      <c r="D10" s="4">
        <v>3</v>
      </c>
      <c r="E10" s="6">
        <v>7</v>
      </c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4"/>
      <c r="D15" s="4"/>
      <c r="E15" s="6"/>
    </row>
    <row r="30" spans="9:9" x14ac:dyDescent="0.25">
      <c r="I30"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E15"/>
  <sheetViews>
    <sheetView zoomScaleNormal="100" workbookViewId="0">
      <selection activeCell="H18" sqref="H18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53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/>
      <c r="D4" s="15"/>
      <c r="E4" s="6"/>
    </row>
    <row r="5" spans="2:5" ht="18.75" x14ac:dyDescent="0.3">
      <c r="B5" s="7" t="s">
        <v>25</v>
      </c>
      <c r="C5" s="15"/>
      <c r="D5" s="15"/>
      <c r="E5" s="6"/>
    </row>
    <row r="6" spans="2:5" ht="18.75" x14ac:dyDescent="0.3">
      <c r="B6" s="7" t="s">
        <v>26</v>
      </c>
      <c r="C6" s="15"/>
      <c r="D6" s="15"/>
      <c r="E6" s="6"/>
    </row>
    <row r="7" spans="2:5" ht="18.75" x14ac:dyDescent="0.3">
      <c r="B7" s="7" t="s">
        <v>20</v>
      </c>
      <c r="C7" s="15"/>
      <c r="D7" s="15"/>
      <c r="E7" s="6"/>
    </row>
    <row r="8" spans="2:5" ht="18.75" x14ac:dyDescent="0.3">
      <c r="B8" s="7" t="s">
        <v>30</v>
      </c>
      <c r="C8" s="15"/>
      <c r="D8" s="15"/>
      <c r="E8" s="6"/>
    </row>
    <row r="9" spans="2:5" ht="18.75" x14ac:dyDescent="0.3">
      <c r="B9" s="7" t="s">
        <v>27</v>
      </c>
      <c r="C9" s="15"/>
      <c r="D9" s="15"/>
      <c r="E9" s="6"/>
    </row>
    <row r="10" spans="2:5" ht="18.75" x14ac:dyDescent="0.3">
      <c r="B10" s="7" t="s">
        <v>24</v>
      </c>
      <c r="C10" s="15" t="s">
        <v>65</v>
      </c>
      <c r="D10" s="15" t="s">
        <v>73</v>
      </c>
      <c r="E10" s="6">
        <v>9</v>
      </c>
    </row>
    <row r="11" spans="2:5" ht="18.75" x14ac:dyDescent="0.3">
      <c r="B11" s="7" t="s">
        <v>29</v>
      </c>
      <c r="C11" s="15" t="s">
        <v>68</v>
      </c>
      <c r="D11" s="15" t="s">
        <v>61</v>
      </c>
      <c r="E11" s="6">
        <v>7</v>
      </c>
    </row>
    <row r="12" spans="2:5" ht="18.75" x14ac:dyDescent="0.3">
      <c r="B12" s="7" t="s">
        <v>22</v>
      </c>
      <c r="C12" s="15" t="s">
        <v>65</v>
      </c>
      <c r="D12" s="15" t="s">
        <v>73</v>
      </c>
      <c r="E12" s="6">
        <v>9</v>
      </c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/>
      <c r="D15" s="15"/>
      <c r="E15" s="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6"/>
  <sheetViews>
    <sheetView zoomScaleNormal="100" workbookViewId="0">
      <selection activeCell="G9" sqref="G9"/>
    </sheetView>
  </sheetViews>
  <sheetFormatPr defaultColWidth="8.7109375" defaultRowHeight="15" x14ac:dyDescent="0.25"/>
  <cols>
    <col min="2" max="2" width="27.140625" customWidth="1"/>
    <col min="3" max="3" width="13.42578125" customWidth="1"/>
    <col min="4" max="4" width="14.42578125" customWidth="1"/>
  </cols>
  <sheetData>
    <row r="3" spans="2:5" ht="18.75" x14ac:dyDescent="0.3">
      <c r="B3" s="5" t="s">
        <v>33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15" t="s">
        <v>59</v>
      </c>
      <c r="D4" s="15" t="s">
        <v>59</v>
      </c>
      <c r="E4" s="6">
        <v>60</v>
      </c>
    </row>
    <row r="5" spans="2:5" ht="18.75" x14ac:dyDescent="0.3">
      <c r="B5" s="7" t="s">
        <v>25</v>
      </c>
      <c r="C5" s="15" t="s">
        <v>57</v>
      </c>
      <c r="D5" s="15" t="s">
        <v>57</v>
      </c>
      <c r="E5" s="6">
        <v>21</v>
      </c>
    </row>
    <row r="6" spans="2:5" ht="18.75" x14ac:dyDescent="0.3">
      <c r="B6" s="7" t="s">
        <v>26</v>
      </c>
      <c r="C6" s="15"/>
      <c r="D6" s="15"/>
      <c r="E6" s="6"/>
    </row>
    <row r="7" spans="2:5" ht="18.75" x14ac:dyDescent="0.3">
      <c r="B7" s="7" t="s">
        <v>20</v>
      </c>
      <c r="C7" s="15"/>
      <c r="D7" s="15"/>
      <c r="E7" s="6"/>
    </row>
    <row r="8" spans="2:5" ht="18.75" x14ac:dyDescent="0.3">
      <c r="B8" s="7" t="s">
        <v>30</v>
      </c>
      <c r="C8" s="15" t="s">
        <v>62</v>
      </c>
      <c r="D8" s="15" t="s">
        <v>62</v>
      </c>
      <c r="E8" s="6">
        <v>36</v>
      </c>
    </row>
    <row r="9" spans="2:5" ht="18.75" x14ac:dyDescent="0.3">
      <c r="B9" s="7" t="s">
        <v>27</v>
      </c>
      <c r="C9" s="15" t="s">
        <v>57</v>
      </c>
      <c r="D9" s="15" t="s">
        <v>57</v>
      </c>
      <c r="E9" s="6">
        <v>21</v>
      </c>
    </row>
    <row r="10" spans="2:5" ht="18.75" x14ac:dyDescent="0.3">
      <c r="B10" s="7" t="s">
        <v>24</v>
      </c>
      <c r="C10" s="15" t="s">
        <v>70</v>
      </c>
      <c r="D10" s="15" t="s">
        <v>70</v>
      </c>
      <c r="E10" s="6">
        <v>9</v>
      </c>
    </row>
    <row r="11" spans="2:5" ht="18.75" x14ac:dyDescent="0.3">
      <c r="B11" s="7" t="s">
        <v>29</v>
      </c>
      <c r="C11" s="15"/>
      <c r="D11" s="15"/>
      <c r="E11" s="6"/>
    </row>
    <row r="12" spans="2:5" ht="18.75" x14ac:dyDescent="0.3">
      <c r="B12" s="7" t="s">
        <v>22</v>
      </c>
      <c r="C12" s="15" t="s">
        <v>60</v>
      </c>
      <c r="D12" s="15" t="s">
        <v>60</v>
      </c>
      <c r="E12" s="6">
        <v>48</v>
      </c>
    </row>
    <row r="13" spans="2:5" ht="18.75" x14ac:dyDescent="0.3">
      <c r="B13" s="7" t="s">
        <v>32</v>
      </c>
      <c r="C13" s="15"/>
      <c r="D13" s="15"/>
      <c r="E13" s="6"/>
    </row>
    <row r="14" spans="2:5" ht="18.75" x14ac:dyDescent="0.3">
      <c r="B14" s="7" t="s">
        <v>31</v>
      </c>
      <c r="C14" s="15"/>
      <c r="D14" s="15"/>
      <c r="E14" s="6"/>
    </row>
    <row r="15" spans="2:5" ht="18.75" x14ac:dyDescent="0.3">
      <c r="B15" s="7" t="s">
        <v>23</v>
      </c>
      <c r="C15" s="15" t="s">
        <v>61</v>
      </c>
      <c r="D15" s="15" t="s">
        <v>61</v>
      </c>
      <c r="E15" s="6">
        <v>42</v>
      </c>
    </row>
    <row r="16" spans="2:5" ht="18.75" x14ac:dyDescent="0.3">
      <c r="B16" s="7" t="s">
        <v>28</v>
      </c>
      <c r="C16" s="15" t="s">
        <v>70</v>
      </c>
      <c r="D16" s="15" t="s">
        <v>70</v>
      </c>
      <c r="E16" s="6">
        <v>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E16"/>
  <sheetViews>
    <sheetView zoomScaleNormal="100" workbookViewId="0">
      <selection activeCell="D30" sqref="D30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36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>
        <v>3</v>
      </c>
      <c r="D4" s="4">
        <v>3</v>
      </c>
      <c r="E4" s="6">
        <v>42</v>
      </c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>
        <v>6</v>
      </c>
      <c r="D6" s="4">
        <v>6</v>
      </c>
      <c r="E6" s="6">
        <v>18</v>
      </c>
    </row>
    <row r="7" spans="2:5" ht="18.75" x14ac:dyDescent="0.3">
      <c r="B7" s="7" t="s">
        <v>20</v>
      </c>
      <c r="C7" s="4">
        <v>1</v>
      </c>
      <c r="D7" s="4">
        <v>1</v>
      </c>
      <c r="E7" s="6">
        <v>60</v>
      </c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>
        <v>4</v>
      </c>
      <c r="D9" s="4">
        <v>4</v>
      </c>
      <c r="E9" s="6">
        <v>36</v>
      </c>
    </row>
    <row r="10" spans="2:5" ht="18.75" x14ac:dyDescent="0.3">
      <c r="B10" s="7" t="s">
        <v>24</v>
      </c>
      <c r="C10" s="4">
        <v>2</v>
      </c>
      <c r="D10" s="4">
        <v>2</v>
      </c>
      <c r="E10" s="6">
        <v>48</v>
      </c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4"/>
      <c r="D15" s="4"/>
      <c r="E15" s="6"/>
    </row>
    <row r="16" spans="2:5" ht="18.75" x14ac:dyDescent="0.3">
      <c r="B16" s="7" t="s">
        <v>28</v>
      </c>
      <c r="C16" s="4">
        <v>5</v>
      </c>
      <c r="D16" s="4">
        <v>5</v>
      </c>
      <c r="E16" s="6">
        <v>24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E16"/>
  <sheetViews>
    <sheetView zoomScaleNormal="100" workbookViewId="0">
      <selection activeCell="F6" sqref="F6"/>
    </sheetView>
  </sheetViews>
  <sheetFormatPr defaultColWidth="8.7109375" defaultRowHeight="15" x14ac:dyDescent="0.25"/>
  <cols>
    <col min="1" max="1" width="8.7109375" style="13"/>
    <col min="2" max="2" width="27.140625" style="13" customWidth="1"/>
    <col min="3" max="3" width="10" style="13" customWidth="1"/>
    <col min="4" max="4" width="14.42578125" style="13" customWidth="1"/>
    <col min="5" max="16384" width="8.7109375" style="13"/>
  </cols>
  <sheetData>
    <row r="3" spans="2:5" ht="18.75" x14ac:dyDescent="0.3">
      <c r="B3" s="11" t="s">
        <v>37</v>
      </c>
      <c r="C3" s="12" t="s">
        <v>34</v>
      </c>
      <c r="D3" s="12" t="s">
        <v>35</v>
      </c>
      <c r="E3" s="12" t="s">
        <v>19</v>
      </c>
    </row>
    <row r="4" spans="2:5" ht="18.75" x14ac:dyDescent="0.3">
      <c r="B4" s="14" t="s">
        <v>21</v>
      </c>
      <c r="C4" s="15" t="s">
        <v>62</v>
      </c>
      <c r="D4" s="15" t="s">
        <v>62</v>
      </c>
      <c r="E4" s="16">
        <v>36</v>
      </c>
    </row>
    <row r="5" spans="2:5" ht="18.75" x14ac:dyDescent="0.3">
      <c r="B5" s="14" t="s">
        <v>25</v>
      </c>
      <c r="C5" s="15"/>
      <c r="D5" s="15"/>
      <c r="E5" s="16"/>
    </row>
    <row r="6" spans="2:5" ht="18.75" x14ac:dyDescent="0.3">
      <c r="B6" s="14" t="s">
        <v>26</v>
      </c>
      <c r="C6" s="15" t="s">
        <v>63</v>
      </c>
      <c r="D6" s="15" t="s">
        <v>63</v>
      </c>
      <c r="E6" s="16">
        <v>24</v>
      </c>
    </row>
    <row r="7" spans="2:5" ht="18.75" x14ac:dyDescent="0.3">
      <c r="B7" s="14" t="s">
        <v>20</v>
      </c>
      <c r="C7" s="15" t="s">
        <v>60</v>
      </c>
      <c r="D7" s="15" t="s">
        <v>60</v>
      </c>
      <c r="E7" s="16">
        <v>48</v>
      </c>
    </row>
    <row r="8" spans="2:5" ht="18.75" x14ac:dyDescent="0.3">
      <c r="B8" s="14" t="s">
        <v>30</v>
      </c>
      <c r="C8" s="15"/>
      <c r="D8" s="15"/>
      <c r="E8" s="16"/>
    </row>
    <row r="9" spans="2:5" ht="18.75" x14ac:dyDescent="0.3">
      <c r="B9" s="14" t="s">
        <v>27</v>
      </c>
      <c r="C9" s="15" t="s">
        <v>59</v>
      </c>
      <c r="D9" s="15" t="s">
        <v>59</v>
      </c>
      <c r="E9" s="16">
        <v>60</v>
      </c>
    </row>
    <row r="10" spans="2:5" ht="18.75" x14ac:dyDescent="0.3">
      <c r="B10" s="14" t="s">
        <v>24</v>
      </c>
      <c r="C10" s="15" t="s">
        <v>61</v>
      </c>
      <c r="D10" s="15" t="s">
        <v>61</v>
      </c>
      <c r="E10" s="16">
        <v>42</v>
      </c>
    </row>
    <row r="11" spans="2:5" ht="18.75" x14ac:dyDescent="0.3">
      <c r="B11" s="14" t="s">
        <v>29</v>
      </c>
      <c r="C11" s="15"/>
      <c r="D11" s="15"/>
      <c r="E11" s="16"/>
    </row>
    <row r="12" spans="2:5" ht="18.75" x14ac:dyDescent="0.3">
      <c r="B12" s="14" t="s">
        <v>22</v>
      </c>
      <c r="C12" s="15"/>
      <c r="D12" s="15"/>
      <c r="E12" s="16"/>
    </row>
    <row r="13" spans="2:5" ht="18.75" x14ac:dyDescent="0.3">
      <c r="B13" s="14" t="s">
        <v>32</v>
      </c>
      <c r="C13" s="15"/>
      <c r="D13" s="15"/>
      <c r="E13" s="16"/>
    </row>
    <row r="14" spans="2:5" ht="18.75" x14ac:dyDescent="0.3">
      <c r="B14" s="14" t="s">
        <v>31</v>
      </c>
      <c r="C14" s="15"/>
      <c r="D14" s="15"/>
      <c r="E14" s="16"/>
    </row>
    <row r="15" spans="2:5" ht="18.75" x14ac:dyDescent="0.3">
      <c r="B15" s="14" t="s">
        <v>23</v>
      </c>
      <c r="C15" s="15" t="s">
        <v>64</v>
      </c>
      <c r="D15" s="15" t="s">
        <v>64</v>
      </c>
      <c r="E15" s="16">
        <v>18</v>
      </c>
    </row>
    <row r="16" spans="2:5" ht="18.75" x14ac:dyDescent="0.3">
      <c r="B16" s="14" t="s">
        <v>28</v>
      </c>
      <c r="C16" s="15" t="s">
        <v>58</v>
      </c>
      <c r="D16" s="15" t="s">
        <v>58</v>
      </c>
      <c r="E16" s="16">
        <v>12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J12" sqref="J12"/>
    </sheetView>
  </sheetViews>
  <sheetFormatPr defaultColWidth="9.140625" defaultRowHeight="18.75" x14ac:dyDescent="0.3"/>
  <cols>
    <col min="1" max="1" width="9.140625" style="1"/>
    <col min="2" max="2" width="27.140625" style="3" customWidth="1"/>
    <col min="3" max="3" width="13" style="1" customWidth="1"/>
    <col min="4" max="4" width="14.140625" style="1" customWidth="1"/>
    <col min="5" max="5" width="8.85546875" style="2" customWidth="1"/>
    <col min="6" max="16384" width="9.140625" style="1"/>
  </cols>
  <sheetData>
    <row r="2" spans="2:5" s="2" customFormat="1" x14ac:dyDescent="0.3">
      <c r="B2" s="5" t="s">
        <v>38</v>
      </c>
      <c r="C2" s="6" t="s">
        <v>39</v>
      </c>
      <c r="D2" s="6" t="s">
        <v>35</v>
      </c>
      <c r="E2" s="6" t="s">
        <v>19</v>
      </c>
    </row>
    <row r="3" spans="2:5" x14ac:dyDescent="0.3">
      <c r="B3" s="7" t="s">
        <v>21</v>
      </c>
      <c r="C3" s="15">
        <v>1</v>
      </c>
      <c r="D3" s="15">
        <v>1</v>
      </c>
      <c r="E3" s="6">
        <v>20</v>
      </c>
    </row>
    <row r="4" spans="2:5" x14ac:dyDescent="0.3">
      <c r="B4" s="7" t="s">
        <v>25</v>
      </c>
      <c r="C4" s="15"/>
      <c r="D4" s="15"/>
      <c r="E4" s="6"/>
    </row>
    <row r="5" spans="2:5" x14ac:dyDescent="0.3">
      <c r="B5" s="7" t="s">
        <v>26</v>
      </c>
      <c r="C5" s="15">
        <v>3</v>
      </c>
      <c r="D5" s="15">
        <v>3</v>
      </c>
      <c r="E5" s="6">
        <v>14</v>
      </c>
    </row>
    <row r="6" spans="2:5" x14ac:dyDescent="0.3">
      <c r="B6" s="7" t="s">
        <v>20</v>
      </c>
      <c r="C6" s="15"/>
      <c r="D6" s="15"/>
      <c r="E6" s="6"/>
    </row>
    <row r="7" spans="2:5" x14ac:dyDescent="0.3">
      <c r="B7" s="7" t="s">
        <v>30</v>
      </c>
      <c r="C7" s="15">
        <v>2</v>
      </c>
      <c r="D7" s="15">
        <v>2</v>
      </c>
      <c r="E7" s="6">
        <v>16</v>
      </c>
    </row>
    <row r="8" spans="2:5" x14ac:dyDescent="0.3">
      <c r="B8" s="7" t="s">
        <v>27</v>
      </c>
      <c r="C8" s="15" t="s">
        <v>54</v>
      </c>
      <c r="D8" s="15" t="s">
        <v>55</v>
      </c>
      <c r="E8" s="6">
        <v>8.67</v>
      </c>
    </row>
    <row r="9" spans="2:5" x14ac:dyDescent="0.3">
      <c r="B9" s="7" t="s">
        <v>24</v>
      </c>
      <c r="C9" s="15" t="s">
        <v>54</v>
      </c>
      <c r="D9" s="15" t="s">
        <v>55</v>
      </c>
      <c r="E9" s="6">
        <v>8.67</v>
      </c>
    </row>
    <row r="10" spans="2:5" x14ac:dyDescent="0.3">
      <c r="B10" s="7" t="s">
        <v>29</v>
      </c>
      <c r="C10" s="15"/>
      <c r="D10" s="15"/>
      <c r="E10" s="6"/>
    </row>
    <row r="11" spans="2:5" x14ac:dyDescent="0.3">
      <c r="B11" s="7" t="s">
        <v>22</v>
      </c>
      <c r="C11" s="15" t="s">
        <v>54</v>
      </c>
      <c r="D11" s="15" t="s">
        <v>55</v>
      </c>
      <c r="E11" s="6">
        <v>8.67</v>
      </c>
    </row>
    <row r="12" spans="2:5" x14ac:dyDescent="0.3">
      <c r="B12" s="7" t="s">
        <v>32</v>
      </c>
      <c r="C12" s="15"/>
      <c r="D12" s="15"/>
      <c r="E12" s="6"/>
    </row>
    <row r="13" spans="2:5" x14ac:dyDescent="0.3">
      <c r="B13" s="7" t="s">
        <v>31</v>
      </c>
      <c r="C13" s="15"/>
      <c r="D13" s="15"/>
      <c r="E13" s="6"/>
    </row>
    <row r="14" spans="2:5" x14ac:dyDescent="0.3">
      <c r="B14" s="7" t="s">
        <v>23</v>
      </c>
      <c r="C14" s="15"/>
      <c r="D14" s="15"/>
      <c r="E14" s="6"/>
    </row>
    <row r="15" spans="2:5" x14ac:dyDescent="0.3">
      <c r="B15" s="7" t="s">
        <v>28</v>
      </c>
      <c r="C15" s="15"/>
      <c r="D15" s="15"/>
      <c r="E15" s="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E16"/>
  <sheetViews>
    <sheetView zoomScaleNormal="100" workbookViewId="0">
      <selection activeCell="I9" sqref="I9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40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>
        <v>2</v>
      </c>
      <c r="D4" s="4">
        <v>2</v>
      </c>
      <c r="E4" s="6">
        <v>16</v>
      </c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>
        <v>7</v>
      </c>
      <c r="D6" s="4">
        <v>6</v>
      </c>
      <c r="E6" s="6">
        <v>6</v>
      </c>
    </row>
    <row r="7" spans="2:5" ht="18.75" x14ac:dyDescent="0.3">
      <c r="B7" s="7" t="s">
        <v>20</v>
      </c>
      <c r="C7" s="4">
        <v>5</v>
      </c>
      <c r="D7" s="4">
        <v>5</v>
      </c>
      <c r="E7" s="6">
        <v>8</v>
      </c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>
        <v>1</v>
      </c>
      <c r="D9" s="4">
        <v>1</v>
      </c>
      <c r="E9" s="6">
        <v>20</v>
      </c>
    </row>
    <row r="10" spans="2:5" ht="18.75" x14ac:dyDescent="0.3">
      <c r="B10" s="7" t="s">
        <v>24</v>
      </c>
      <c r="C10" s="4">
        <v>3</v>
      </c>
      <c r="D10" s="4">
        <v>3</v>
      </c>
      <c r="E10" s="6">
        <v>14</v>
      </c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4"/>
      <c r="D15" s="4"/>
      <c r="E15" s="8"/>
    </row>
    <row r="16" spans="2:5" ht="18.75" x14ac:dyDescent="0.3">
      <c r="B16" s="7" t="s">
        <v>28</v>
      </c>
      <c r="C16" s="4">
        <v>4</v>
      </c>
      <c r="D16" s="4">
        <v>4</v>
      </c>
      <c r="E16" s="6">
        <v>12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E17"/>
  <sheetViews>
    <sheetView zoomScaleNormal="100" workbookViewId="0">
      <selection activeCell="G19" sqref="G19"/>
    </sheetView>
  </sheetViews>
  <sheetFormatPr defaultColWidth="9.140625" defaultRowHeight="18.75" x14ac:dyDescent="0.3"/>
  <cols>
    <col min="1" max="1" width="9.140625" style="1"/>
    <col min="2" max="2" width="27.140625" style="3" customWidth="1"/>
    <col min="3" max="3" width="10" style="1" customWidth="1"/>
    <col min="4" max="4" width="14.42578125" style="1" customWidth="1"/>
    <col min="5" max="16384" width="9.140625" style="1"/>
  </cols>
  <sheetData>
    <row r="4" spans="2:5" x14ac:dyDescent="0.3">
      <c r="B4" s="5" t="s">
        <v>41</v>
      </c>
      <c r="C4" s="6" t="s">
        <v>34</v>
      </c>
      <c r="D4" s="6" t="s">
        <v>35</v>
      </c>
      <c r="E4" s="6" t="s">
        <v>19</v>
      </c>
    </row>
    <row r="5" spans="2:5" x14ac:dyDescent="0.3">
      <c r="B5" s="7" t="s">
        <v>21</v>
      </c>
      <c r="C5" s="15"/>
      <c r="D5" s="15"/>
      <c r="E5" s="6"/>
    </row>
    <row r="6" spans="2:5" x14ac:dyDescent="0.3">
      <c r="B6" s="7" t="s">
        <v>25</v>
      </c>
      <c r="C6" s="15"/>
      <c r="D6" s="15"/>
      <c r="E6" s="6"/>
    </row>
    <row r="7" spans="2:5" x14ac:dyDescent="0.3">
      <c r="B7" s="7" t="s">
        <v>26</v>
      </c>
      <c r="C7" s="15">
        <v>3</v>
      </c>
      <c r="D7" s="15" t="s">
        <v>61</v>
      </c>
      <c r="E7" s="6">
        <v>14</v>
      </c>
    </row>
    <row r="8" spans="2:5" x14ac:dyDescent="0.3">
      <c r="B8" s="7" t="s">
        <v>20</v>
      </c>
      <c r="C8" s="15"/>
      <c r="D8" s="15"/>
      <c r="E8" s="6"/>
    </row>
    <row r="9" spans="2:5" x14ac:dyDescent="0.3">
      <c r="B9" s="7" t="s">
        <v>30</v>
      </c>
      <c r="C9" s="15"/>
      <c r="D9" s="15"/>
      <c r="E9" s="6"/>
    </row>
    <row r="10" spans="2:5" x14ac:dyDescent="0.3">
      <c r="B10" s="7" t="s">
        <v>27</v>
      </c>
      <c r="C10" s="15">
        <v>2</v>
      </c>
      <c r="D10" s="15" t="s">
        <v>60</v>
      </c>
      <c r="E10" s="6">
        <v>16</v>
      </c>
    </row>
    <row r="11" spans="2:5" x14ac:dyDescent="0.3">
      <c r="B11" s="7" t="s">
        <v>24</v>
      </c>
      <c r="C11" s="15">
        <v>1</v>
      </c>
      <c r="D11" s="15" t="s">
        <v>59</v>
      </c>
      <c r="E11" s="6">
        <v>20</v>
      </c>
    </row>
    <row r="12" spans="2:5" x14ac:dyDescent="0.3">
      <c r="B12" s="7" t="s">
        <v>29</v>
      </c>
      <c r="C12" s="15"/>
      <c r="D12" s="15"/>
      <c r="E12" s="6"/>
    </row>
    <row r="13" spans="2:5" x14ac:dyDescent="0.3">
      <c r="B13" s="7" t="s">
        <v>22</v>
      </c>
      <c r="C13" s="15"/>
      <c r="D13" s="15"/>
      <c r="E13" s="6"/>
    </row>
    <row r="14" spans="2:5" x14ac:dyDescent="0.3">
      <c r="B14" s="7" t="s">
        <v>32</v>
      </c>
      <c r="C14" s="15"/>
      <c r="D14" s="15"/>
      <c r="E14" s="6"/>
    </row>
    <row r="15" spans="2:5" x14ac:dyDescent="0.3">
      <c r="B15" s="7" t="s">
        <v>31</v>
      </c>
      <c r="C15" s="15"/>
      <c r="D15" s="15"/>
      <c r="E15" s="6"/>
    </row>
    <row r="16" spans="2:5" x14ac:dyDescent="0.3">
      <c r="B16" s="7" t="s">
        <v>23</v>
      </c>
      <c r="C16" s="15">
        <v>4</v>
      </c>
      <c r="D16" s="15" t="s">
        <v>62</v>
      </c>
      <c r="E16" s="6">
        <v>12</v>
      </c>
    </row>
    <row r="17" spans="2:5" x14ac:dyDescent="0.3">
      <c r="B17" s="7" t="s">
        <v>42</v>
      </c>
      <c r="C17" s="15" t="s">
        <v>57</v>
      </c>
      <c r="D17" s="15" t="s">
        <v>63</v>
      </c>
      <c r="E17" s="6">
        <v>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E16"/>
  <sheetViews>
    <sheetView zoomScaleNormal="100" workbookViewId="0">
      <selection activeCell="C4" sqref="C4:E16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43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/>
      <c r="D4" s="4"/>
      <c r="E4" s="6"/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/>
      <c r="D6" s="4"/>
      <c r="E6" s="6"/>
    </row>
    <row r="7" spans="2:5" ht="18.75" x14ac:dyDescent="0.3">
      <c r="B7" s="7" t="s">
        <v>20</v>
      </c>
      <c r="C7" s="4"/>
      <c r="D7" s="4"/>
      <c r="E7" s="6"/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/>
      <c r="D9" s="4"/>
      <c r="E9" s="6"/>
    </row>
    <row r="10" spans="2:5" ht="18.75" x14ac:dyDescent="0.3">
      <c r="B10" s="7" t="s">
        <v>24</v>
      </c>
      <c r="C10" s="4"/>
      <c r="D10" s="4"/>
      <c r="E10" s="6"/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9"/>
      <c r="D15" s="4"/>
      <c r="E15" s="6"/>
    </row>
    <row r="16" spans="2:5" ht="18.75" x14ac:dyDescent="0.3">
      <c r="B16" s="7" t="s">
        <v>28</v>
      </c>
      <c r="C16" s="9"/>
      <c r="D16" s="4"/>
      <c r="E16" s="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16"/>
  <sheetViews>
    <sheetView zoomScaleNormal="100" workbookViewId="0">
      <selection activeCell="C4" sqref="C4:F19"/>
    </sheetView>
  </sheetViews>
  <sheetFormatPr defaultColWidth="8.7109375" defaultRowHeight="15" x14ac:dyDescent="0.25"/>
  <cols>
    <col min="2" max="2" width="27.140625" customWidth="1"/>
    <col min="3" max="3" width="10" customWidth="1"/>
    <col min="4" max="4" width="14.42578125" customWidth="1"/>
  </cols>
  <sheetData>
    <row r="3" spans="2:5" ht="18.75" x14ac:dyDescent="0.3">
      <c r="B3" s="5" t="s">
        <v>44</v>
      </c>
      <c r="C3" s="6" t="s">
        <v>34</v>
      </c>
      <c r="D3" s="6" t="s">
        <v>35</v>
      </c>
      <c r="E3" s="6" t="s">
        <v>19</v>
      </c>
    </row>
    <row r="4" spans="2:5" ht="18.75" x14ac:dyDescent="0.3">
      <c r="B4" s="7" t="s">
        <v>21</v>
      </c>
      <c r="C4" s="4"/>
      <c r="D4" s="4"/>
      <c r="E4" s="6"/>
    </row>
    <row r="5" spans="2:5" ht="18.75" x14ac:dyDescent="0.3">
      <c r="B5" s="7" t="s">
        <v>25</v>
      </c>
      <c r="C5" s="4"/>
      <c r="D5" s="4"/>
      <c r="E5" s="6"/>
    </row>
    <row r="6" spans="2:5" ht="18.75" x14ac:dyDescent="0.3">
      <c r="B6" s="7" t="s">
        <v>26</v>
      </c>
      <c r="C6" s="4"/>
      <c r="D6" s="4"/>
      <c r="E6" s="6"/>
    </row>
    <row r="7" spans="2:5" ht="18.75" x14ac:dyDescent="0.3">
      <c r="B7" s="7" t="s">
        <v>20</v>
      </c>
      <c r="C7" s="4"/>
      <c r="D7" s="4"/>
      <c r="E7" s="6"/>
    </row>
    <row r="8" spans="2:5" ht="18.75" x14ac:dyDescent="0.3">
      <c r="B8" s="7" t="s">
        <v>30</v>
      </c>
      <c r="C8" s="4"/>
      <c r="D8" s="4"/>
      <c r="E8" s="6"/>
    </row>
    <row r="9" spans="2:5" ht="18.75" x14ac:dyDescent="0.3">
      <c r="B9" s="7" t="s">
        <v>27</v>
      </c>
      <c r="C9" s="4"/>
      <c r="D9" s="4"/>
      <c r="E9" s="6"/>
    </row>
    <row r="10" spans="2:5" ht="18.75" x14ac:dyDescent="0.3">
      <c r="B10" s="7" t="s">
        <v>24</v>
      </c>
      <c r="C10" s="4"/>
      <c r="D10" s="4"/>
      <c r="E10" s="6"/>
    </row>
    <row r="11" spans="2:5" ht="18.75" x14ac:dyDescent="0.3">
      <c r="B11" s="7" t="s">
        <v>29</v>
      </c>
      <c r="C11" s="4"/>
      <c r="D11" s="4"/>
      <c r="E11" s="6"/>
    </row>
    <row r="12" spans="2:5" ht="18.75" x14ac:dyDescent="0.3">
      <c r="B12" s="7" t="s">
        <v>22</v>
      </c>
      <c r="C12" s="4"/>
      <c r="D12" s="4"/>
      <c r="E12" s="6"/>
    </row>
    <row r="13" spans="2:5" ht="18.75" x14ac:dyDescent="0.3">
      <c r="B13" s="7" t="s">
        <v>32</v>
      </c>
      <c r="C13" s="4"/>
      <c r="D13" s="4"/>
      <c r="E13" s="6"/>
    </row>
    <row r="14" spans="2:5" ht="18.75" x14ac:dyDescent="0.3">
      <c r="B14" s="7" t="s">
        <v>31</v>
      </c>
      <c r="C14" s="4"/>
      <c r="D14" s="4"/>
      <c r="E14" s="6"/>
    </row>
    <row r="15" spans="2:5" ht="18.75" x14ac:dyDescent="0.3">
      <c r="B15" s="7" t="s">
        <v>23</v>
      </c>
      <c r="C15" s="9"/>
      <c r="D15" s="4"/>
      <c r="E15" s="6"/>
    </row>
    <row r="16" spans="2:5" ht="18.75" x14ac:dyDescent="0.3">
      <c r="B16" s="7" t="s">
        <v>28</v>
      </c>
      <c r="C16" s="9"/>
      <c r="D16" s="4"/>
      <c r="E16" s="6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celkové poradie</vt:lpstr>
      <vt:lpstr>liga muži</vt:lpstr>
      <vt:lpstr>liga juniori</vt:lpstr>
      <vt:lpstr>liga žiaci</vt:lpstr>
      <vt:lpstr>SP muži</vt:lpstr>
      <vt:lpstr>sp jun</vt:lpstr>
      <vt:lpstr>sp žiaci</vt:lpstr>
      <vt:lpstr>msr 3m</vt:lpstr>
      <vt:lpstr>msr 2m</vt:lpstr>
      <vt:lpstr>msr1m</vt:lpstr>
      <vt:lpstr>msr 3j</vt:lpstr>
      <vt:lpstr>msr 2j</vt:lpstr>
      <vt:lpstr>msr 1j</vt:lpstr>
      <vt:lpstr>msr 3ž</vt:lpstr>
      <vt:lpstr>msr 2ž</vt:lpstr>
      <vt:lpstr>ruža cup</vt:lpstr>
      <vt:lpstr>sliač muži</vt:lpstr>
      <vt:lpstr>sliač žiaci</vt:lpstr>
      <vt:lpstr>trnava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serdel</dc:creator>
  <dc:description/>
  <cp:lastModifiedBy>karol serdel</cp:lastModifiedBy>
  <cp:revision>3</cp:revision>
  <cp:lastPrinted>2026-01-23T18:25:36Z</cp:lastPrinted>
  <dcterms:created xsi:type="dcterms:W3CDTF">2023-03-10T18:32:44Z</dcterms:created>
  <dcterms:modified xsi:type="dcterms:W3CDTF">2026-01-23T18:25:56Z</dcterms:modified>
  <dc:language>sk-SK</dc:language>
</cp:coreProperties>
</file>