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karol\Desktop\nohejbal\2025\GP\"/>
    </mc:Choice>
  </mc:AlternateContent>
  <xr:revisionPtr revIDLastSave="0" documentId="13_ncr:1_{D3BC8302-33E5-4E19-874F-E7A19C74796F}" xr6:coauthVersionLast="47" xr6:coauthVersionMax="47" xr10:uidLastSave="{00000000-0000-0000-0000-000000000000}"/>
  <bookViews>
    <workbookView xWindow="-120" yWindow="-120" windowWidth="38640" windowHeight="21840" tabRatio="500" xr2:uid="{00000000-000D-0000-FFFF-FFFF00000000}"/>
  </bookViews>
  <sheets>
    <sheet name="celkové poradie" sheetId="1" r:id="rId1"/>
    <sheet name="liga muži" sheetId="2" r:id="rId2"/>
    <sheet name="liga juniori" sheetId="3" r:id="rId3"/>
    <sheet name="liga žiaci" sheetId="4" r:id="rId4"/>
    <sheet name="SP muži" sheetId="5" r:id="rId5"/>
    <sheet name="sp jun" sheetId="6" r:id="rId6"/>
    <sheet name="sp žiaci" sheetId="7" r:id="rId7"/>
    <sheet name="msr 3m" sheetId="8" r:id="rId8"/>
    <sheet name="msr 2m" sheetId="9" r:id="rId9"/>
    <sheet name="msr1m" sheetId="10" r:id="rId10"/>
    <sheet name="msr 3j" sheetId="11" r:id="rId11"/>
    <sheet name="msr 2j" sheetId="12" r:id="rId12"/>
    <sheet name="msr 1j" sheetId="13" r:id="rId13"/>
    <sheet name="msr 3ž" sheetId="14" r:id="rId14"/>
    <sheet name="msr 2ž" sheetId="15" r:id="rId15"/>
    <sheet name="ruža cup" sheetId="16" r:id="rId16"/>
    <sheet name="sliač muži" sheetId="17" r:id="rId17"/>
    <sheet name="sliač žiaci" sheetId="18" r:id="rId18"/>
    <sheet name="trnava" sheetId="19" r:id="rId19"/>
  </sheet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T16" i="1" l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U12" i="1" l="1"/>
  <c r="U8" i="1"/>
  <c r="U5" i="1"/>
  <c r="U13" i="1"/>
  <c r="U14" i="1"/>
  <c r="U11" i="1"/>
  <c r="U9" i="1"/>
  <c r="U15" i="1"/>
  <c r="U16" i="1"/>
  <c r="U7" i="1"/>
  <c r="U4" i="1"/>
  <c r="U6" i="1"/>
  <c r="U10" i="1"/>
</calcChain>
</file>

<file path=xl/sharedStrings.xml><?xml version="1.0" encoding="utf-8"?>
<sst xmlns="http://schemas.openxmlformats.org/spreadsheetml/2006/main" count="371" uniqueCount="69">
  <si>
    <t>Por.</t>
  </si>
  <si>
    <t>klub</t>
  </si>
  <si>
    <t>liga mužov</t>
  </si>
  <si>
    <t>liga juniorov</t>
  </si>
  <si>
    <t>liga žiakov</t>
  </si>
  <si>
    <t>SP mužov</t>
  </si>
  <si>
    <t>SP juniorov</t>
  </si>
  <si>
    <t>SP žiakov</t>
  </si>
  <si>
    <t>MSR mužov 3</t>
  </si>
  <si>
    <t>MSR mužov 2</t>
  </si>
  <si>
    <t>MSR mužov 1</t>
  </si>
  <si>
    <t>MSR juniorov 3</t>
  </si>
  <si>
    <t>MSR juniorov 2</t>
  </si>
  <si>
    <t>MSR juniorov 1</t>
  </si>
  <si>
    <t>MSR žiakov 3</t>
  </si>
  <si>
    <t>MSR žiakov 2</t>
  </si>
  <si>
    <t>ruža cup</t>
  </si>
  <si>
    <t>sliač muži</t>
  </si>
  <si>
    <t>sliač žiaci</t>
  </si>
  <si>
    <t>trnava</t>
  </si>
  <si>
    <t>body</t>
  </si>
  <si>
    <t>NK Revúca</t>
  </si>
  <si>
    <t>NO KAC Jednota Košice</t>
  </si>
  <si>
    <t>NK Slávia Trnava</t>
  </si>
  <si>
    <t>ÚTM Trebišov</t>
  </si>
  <si>
    <t xml:space="preserve">NK Vrbové </t>
  </si>
  <si>
    <t>ŠK Laborec Humenné</t>
  </si>
  <si>
    <t>NK Belá nad Cirochou</t>
  </si>
  <si>
    <t>NK Martin</t>
  </si>
  <si>
    <t>NK Zalužice</t>
  </si>
  <si>
    <t>NK Vinodol</t>
  </si>
  <si>
    <t>NK Tornaľa</t>
  </si>
  <si>
    <t>NK Ružomberok</t>
  </si>
  <si>
    <t>NK Moravany</t>
  </si>
  <si>
    <t>LIGA MUŽI</t>
  </si>
  <si>
    <t>poradie</t>
  </si>
  <si>
    <t xml:space="preserve">poradie GP </t>
  </si>
  <si>
    <t>LIGA JUNIORI</t>
  </si>
  <si>
    <t>LIGA ŽIACI</t>
  </si>
  <si>
    <t>SP MUŽI</t>
  </si>
  <si>
    <t xml:space="preserve">poradie </t>
  </si>
  <si>
    <t>SP JUNIORI</t>
  </si>
  <si>
    <t>SP ŽIACI</t>
  </si>
  <si>
    <t xml:space="preserve">NK Zalužice </t>
  </si>
  <si>
    <t>M-SR MUŽI 3</t>
  </si>
  <si>
    <t>M-SR MUŽI 2</t>
  </si>
  <si>
    <t>M-SR MUŽI 1</t>
  </si>
  <si>
    <t>M-SR JUNIORI 3</t>
  </si>
  <si>
    <t>M-SR JUNIORI 2</t>
  </si>
  <si>
    <t>M-SR JUNIORI 1</t>
  </si>
  <si>
    <t>M-SR ŽIACI 3</t>
  </si>
  <si>
    <t>M-SR ŽIACI 2</t>
  </si>
  <si>
    <t>NIVA MUŽI</t>
  </si>
  <si>
    <t>NIVA ŽIACI</t>
  </si>
  <si>
    <t>TRNAVA</t>
  </si>
  <si>
    <t>4-7</t>
  </si>
  <si>
    <t>4-6</t>
  </si>
  <si>
    <t>GRAND PRIX SNA 2025</t>
  </si>
  <si>
    <t>5-6</t>
  </si>
  <si>
    <t>7</t>
  </si>
  <si>
    <t>1</t>
  </si>
  <si>
    <t>2</t>
  </si>
  <si>
    <t>3</t>
  </si>
  <si>
    <t>4</t>
  </si>
  <si>
    <t>5</t>
  </si>
  <si>
    <t>6</t>
  </si>
  <si>
    <t>5-8</t>
  </si>
  <si>
    <t>8-10</t>
  </si>
  <si>
    <t>3-5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</si>
</sst>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b/>
      <sz val="36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4" xfId="0" applyFont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center"/>
    </xf>
    <xf numFmtId="0" fontId="1" fillId="4" borderId="26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2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28" xfId="0" applyFont="1" applyFill="1" applyBorder="1" applyAlignment="1">
      <alignment horizontal="center"/>
    </xf>
    <xf numFmtId="0" fontId="2" fillId="5" borderId="22" xfId="0" applyFont="1" applyFill="1" applyBorder="1" applyAlignment="1">
      <alignment horizontal="center"/>
    </xf>
    <xf numFmtId="0" fontId="2" fillId="5" borderId="23" xfId="0" applyFont="1" applyFill="1" applyBorder="1" applyAlignment="1">
      <alignment horizontal="center"/>
    </xf>
    <xf numFmtId="0" fontId="2" fillId="5" borderId="2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25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/>
    <xf numFmtId="49" fontId="1" fillId="0" borderId="1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9D18E"/>
      <rgbColor rgb="FF808080"/>
      <rgbColor rgb="FF9999FF"/>
      <rgbColor rgb="FF993366"/>
      <rgbColor rgb="FFFFFFCC"/>
      <rgbColor rgb="FFCCFFFF"/>
      <rgbColor rgb="FF660066"/>
      <rgbColor rgb="FFFF8080"/>
      <rgbColor rgb="FF2A6099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E6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BF90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23"/>
  <sheetViews>
    <sheetView tabSelected="1" zoomScaleNormal="100" workbookViewId="0">
      <selection activeCell="I25" sqref="I25"/>
    </sheetView>
  </sheetViews>
  <sheetFormatPr defaultColWidth="9.140625" defaultRowHeight="18.75" x14ac:dyDescent="0.3"/>
  <cols>
    <col min="1" max="1" width="5.85546875" style="1" customWidth="1"/>
    <col min="2" max="2" width="37.140625" style="2" customWidth="1"/>
    <col min="3" max="3" width="13.42578125" style="2" customWidth="1"/>
    <col min="4" max="4" width="15" style="2" customWidth="1"/>
    <col min="5" max="5" width="13" style="2" customWidth="1"/>
    <col min="6" max="6" width="12" style="1" customWidth="1"/>
    <col min="7" max="7" width="14" style="1" customWidth="1"/>
    <col min="8" max="8" width="11.7109375" style="1" customWidth="1"/>
    <col min="9" max="11" width="16.7109375" style="1" customWidth="1"/>
    <col min="12" max="14" width="18.42578125" style="1" customWidth="1"/>
    <col min="15" max="16" width="16.42578125" style="1" customWidth="1"/>
    <col min="17" max="17" width="14.28515625" style="1" customWidth="1"/>
    <col min="18" max="18" width="16.7109375" style="1" customWidth="1"/>
    <col min="19" max="19" width="11.7109375" style="1" customWidth="1"/>
    <col min="20" max="20" width="13.7109375" style="1" customWidth="1"/>
    <col min="21" max="21" width="9.85546875" style="3" bestFit="1" customWidth="1"/>
    <col min="22" max="25" width="8.7109375" customWidth="1"/>
    <col min="26" max="26" width="6.85546875" style="1" customWidth="1"/>
    <col min="27" max="16384" width="9.140625" style="1"/>
  </cols>
  <sheetData>
    <row r="1" spans="1:21" ht="18.75" customHeight="1" x14ac:dyDescent="0.3">
      <c r="B1" s="66" t="s">
        <v>57</v>
      </c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</row>
    <row r="2" spans="1:21" ht="19.5" customHeight="1" thickBot="1" x14ac:dyDescent="0.35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</row>
    <row r="3" spans="1:21" s="3" customFormat="1" ht="19.5" thickBot="1" x14ac:dyDescent="0.35">
      <c r="A3" s="12" t="s">
        <v>0</v>
      </c>
      <c r="B3" s="16" t="s">
        <v>1</v>
      </c>
      <c r="C3" s="41" t="s">
        <v>2</v>
      </c>
      <c r="D3" s="42" t="s">
        <v>3</v>
      </c>
      <c r="E3" s="43" t="s">
        <v>4</v>
      </c>
      <c r="F3" s="44" t="s">
        <v>5</v>
      </c>
      <c r="G3" s="45" t="s">
        <v>6</v>
      </c>
      <c r="H3" s="45" t="s">
        <v>7</v>
      </c>
      <c r="I3" s="45" t="s">
        <v>8</v>
      </c>
      <c r="J3" s="45" t="s">
        <v>9</v>
      </c>
      <c r="K3" s="45" t="s">
        <v>10</v>
      </c>
      <c r="L3" s="45" t="s">
        <v>11</v>
      </c>
      <c r="M3" s="45" t="s">
        <v>12</v>
      </c>
      <c r="N3" s="45" t="s">
        <v>13</v>
      </c>
      <c r="O3" s="45" t="s">
        <v>14</v>
      </c>
      <c r="P3" s="46" t="s">
        <v>15</v>
      </c>
      <c r="Q3" s="47" t="s">
        <v>16</v>
      </c>
      <c r="R3" s="48" t="s">
        <v>17</v>
      </c>
      <c r="S3" s="48" t="s">
        <v>18</v>
      </c>
      <c r="T3" s="49" t="s">
        <v>19</v>
      </c>
      <c r="U3" s="50" t="s">
        <v>20</v>
      </c>
    </row>
    <row r="4" spans="1:21" x14ac:dyDescent="0.3">
      <c r="A4" s="14">
        <v>1</v>
      </c>
      <c r="B4" s="18" t="s">
        <v>28</v>
      </c>
      <c r="C4" s="54">
        <f>'liga muži'!E9</f>
        <v>0</v>
      </c>
      <c r="D4" s="55">
        <f>'liga juniori'!E9</f>
        <v>0</v>
      </c>
      <c r="E4" s="56">
        <f>'liga žiaci'!E9</f>
        <v>0</v>
      </c>
      <c r="F4" s="23">
        <f>'SP muži'!E8</f>
        <v>8.67</v>
      </c>
      <c r="G4" s="24">
        <f>'sp jun'!E9</f>
        <v>20</v>
      </c>
      <c r="H4" s="24">
        <f>'sp žiaci'!E10</f>
        <v>16</v>
      </c>
      <c r="I4" s="24">
        <f>'msr 3m'!E9</f>
        <v>0</v>
      </c>
      <c r="J4" s="24">
        <f>'msr 2m'!E9</f>
        <v>0</v>
      </c>
      <c r="K4" s="24">
        <f>msr1m!E9</f>
        <v>16</v>
      </c>
      <c r="L4" s="24">
        <f>'msr 3j'!E9</f>
        <v>20</v>
      </c>
      <c r="M4" s="24">
        <f>'msr 2j'!E9</f>
        <v>16</v>
      </c>
      <c r="N4" s="24">
        <f>'msr 1j'!E9</f>
        <v>14</v>
      </c>
      <c r="O4" s="24">
        <f>'msr 3ž'!E9</f>
        <v>0</v>
      </c>
      <c r="P4" s="25">
        <f>'msr 2ž'!F9</f>
        <v>0</v>
      </c>
      <c r="Q4" s="32">
        <f>'ruža cup'!E9</f>
        <v>0</v>
      </c>
      <c r="R4" s="33">
        <f>'sliač muži'!E9</f>
        <v>0</v>
      </c>
      <c r="S4" s="33">
        <f>'sliač žiaci'!E9</f>
        <v>0</v>
      </c>
      <c r="T4" s="34">
        <f>trnava!E9</f>
        <v>0</v>
      </c>
      <c r="U4" s="39">
        <f>SUM(C4:T4)</f>
        <v>110.67</v>
      </c>
    </row>
    <row r="5" spans="1:21" x14ac:dyDescent="0.3">
      <c r="A5" s="13">
        <v>2</v>
      </c>
      <c r="B5" s="17" t="s">
        <v>22</v>
      </c>
      <c r="C5" s="51">
        <f>'liga muži'!E4</f>
        <v>0</v>
      </c>
      <c r="D5" s="52">
        <f>'liga juniori'!E4</f>
        <v>0</v>
      </c>
      <c r="E5" s="53">
        <f>'liga žiaci'!E4</f>
        <v>0</v>
      </c>
      <c r="F5" s="20">
        <f>'SP muži'!E3</f>
        <v>20</v>
      </c>
      <c r="G5" s="21">
        <f>'sp jun'!E4</f>
        <v>16</v>
      </c>
      <c r="H5" s="21">
        <f>'sp žiaci'!E5</f>
        <v>0</v>
      </c>
      <c r="I5" s="21">
        <f>'msr 3m'!E4</f>
        <v>0</v>
      </c>
      <c r="J5" s="21">
        <f>'msr 2m'!E4</f>
        <v>0</v>
      </c>
      <c r="K5" s="21">
        <f>msr1m!E4</f>
        <v>20</v>
      </c>
      <c r="L5" s="21">
        <f>'msr 3j'!E4</f>
        <v>14</v>
      </c>
      <c r="M5" s="21">
        <f>'msr 2j'!E4</f>
        <v>14</v>
      </c>
      <c r="N5" s="21">
        <f>'msr 1j'!E4</f>
        <v>20</v>
      </c>
      <c r="O5" s="21">
        <f>'msr 3ž'!E4</f>
        <v>0</v>
      </c>
      <c r="P5" s="22">
        <f>'msr 2ž'!F4</f>
        <v>0</v>
      </c>
      <c r="Q5" s="29">
        <f>'ruža cup'!E4</f>
        <v>0</v>
      </c>
      <c r="R5" s="30">
        <f>'sliač muži'!E4</f>
        <v>0</v>
      </c>
      <c r="S5" s="30">
        <f>'sliač žiaci'!E4</f>
        <v>0</v>
      </c>
      <c r="T5" s="31">
        <f>trnava!E4</f>
        <v>0</v>
      </c>
      <c r="U5" s="38">
        <f>SUM(C5:T5)</f>
        <v>104</v>
      </c>
    </row>
    <row r="6" spans="1:21" x14ac:dyDescent="0.3">
      <c r="A6" s="14">
        <v>3</v>
      </c>
      <c r="B6" s="18" t="s">
        <v>25</v>
      </c>
      <c r="C6" s="54">
        <f>'liga muži'!E10</f>
        <v>0</v>
      </c>
      <c r="D6" s="55">
        <f>'liga juniori'!E10</f>
        <v>0</v>
      </c>
      <c r="E6" s="56">
        <f>'liga žiaci'!E10</f>
        <v>0</v>
      </c>
      <c r="F6" s="23">
        <f>'SP muži'!E9</f>
        <v>8.67</v>
      </c>
      <c r="G6" s="24">
        <f>'sp jun'!E10</f>
        <v>14</v>
      </c>
      <c r="H6" s="24">
        <f>'sp žiaci'!E11</f>
        <v>20</v>
      </c>
      <c r="I6" s="24">
        <f>'msr 3m'!E10</f>
        <v>0</v>
      </c>
      <c r="J6" s="24">
        <f>'msr 2m'!E10</f>
        <v>0</v>
      </c>
      <c r="K6" s="24">
        <f>msr1m!E10</f>
        <v>11.33</v>
      </c>
      <c r="L6" s="24">
        <f>'msr 3j'!E10</f>
        <v>12</v>
      </c>
      <c r="M6" s="24">
        <f>'msr 2j'!E10</f>
        <v>12</v>
      </c>
      <c r="N6" s="24">
        <f>'msr 1j'!E10</f>
        <v>12</v>
      </c>
      <c r="O6" s="24">
        <f>'msr 3ž'!E10</f>
        <v>0</v>
      </c>
      <c r="P6" s="25">
        <f>'msr 2ž'!F10</f>
        <v>0</v>
      </c>
      <c r="Q6" s="32">
        <f>'ruža cup'!E10</f>
        <v>0</v>
      </c>
      <c r="R6" s="33">
        <f>'sliač muži'!E10</f>
        <v>0</v>
      </c>
      <c r="S6" s="33">
        <f>'sliač žiaci'!E10</f>
        <v>0</v>
      </c>
      <c r="T6" s="34">
        <f>trnava!E10</f>
        <v>0</v>
      </c>
      <c r="U6" s="39">
        <f>SUM(C6:T6)</f>
        <v>90</v>
      </c>
    </row>
    <row r="7" spans="1:21" x14ac:dyDescent="0.3">
      <c r="A7" s="14">
        <v>4</v>
      </c>
      <c r="B7" s="18" t="s">
        <v>29</v>
      </c>
      <c r="C7" s="54">
        <f>'liga muži'!E16</f>
        <v>0</v>
      </c>
      <c r="D7" s="55">
        <f>'liga juniori'!E16</f>
        <v>0</v>
      </c>
      <c r="E7" s="56">
        <f>'liga žiaci'!E16</f>
        <v>0</v>
      </c>
      <c r="F7" s="23">
        <f>'SP muži'!E15</f>
        <v>0</v>
      </c>
      <c r="G7" s="24">
        <f>'sp jun'!E16</f>
        <v>12</v>
      </c>
      <c r="H7" s="24">
        <f>'sp žiaci'!E17</f>
        <v>8</v>
      </c>
      <c r="I7" s="24">
        <f>'msr 3m'!E16</f>
        <v>0</v>
      </c>
      <c r="J7" s="24">
        <f>'msr 2m'!E16</f>
        <v>0</v>
      </c>
      <c r="K7" s="24">
        <f>msr1m!E16</f>
        <v>6</v>
      </c>
      <c r="L7" s="24">
        <f>'msr 3j'!E16</f>
        <v>8</v>
      </c>
      <c r="M7" s="24">
        <f>'msr 2j'!E16</f>
        <v>8</v>
      </c>
      <c r="N7" s="24">
        <f>'msr 1j'!E16</f>
        <v>16</v>
      </c>
      <c r="O7" s="24">
        <f>'msr 3ž'!E16</f>
        <v>0</v>
      </c>
      <c r="P7" s="25">
        <f>'msr 2ž'!F16</f>
        <v>0</v>
      </c>
      <c r="Q7" s="32">
        <f>'ruža cup'!E16</f>
        <v>0</v>
      </c>
      <c r="R7" s="33">
        <f>'sliač muži'!E16</f>
        <v>0</v>
      </c>
      <c r="S7" s="33">
        <f>'sliač žiaci'!E16</f>
        <v>0</v>
      </c>
      <c r="T7" s="34">
        <f>trnava!E16</f>
        <v>0</v>
      </c>
      <c r="U7" s="39">
        <f>SUM(C7:T7)</f>
        <v>58</v>
      </c>
    </row>
    <row r="8" spans="1:21" x14ac:dyDescent="0.3">
      <c r="A8" s="14">
        <v>5</v>
      </c>
      <c r="B8" s="18" t="s">
        <v>21</v>
      </c>
      <c r="C8" s="54">
        <f>'liga muži'!E7</f>
        <v>0</v>
      </c>
      <c r="D8" s="55">
        <f>'liga juniori'!E7</f>
        <v>0</v>
      </c>
      <c r="E8" s="56">
        <f>'liga žiaci'!E7</f>
        <v>0</v>
      </c>
      <c r="F8" s="23">
        <f>'SP muži'!E6</f>
        <v>0</v>
      </c>
      <c r="G8" s="24">
        <f>'sp jun'!E7</f>
        <v>8</v>
      </c>
      <c r="H8" s="24">
        <f>'sp žiaci'!E8</f>
        <v>0</v>
      </c>
      <c r="I8" s="24">
        <f>'msr 3m'!E7</f>
        <v>0</v>
      </c>
      <c r="J8" s="24">
        <f>'msr 2m'!E7</f>
        <v>0</v>
      </c>
      <c r="K8" s="24">
        <f>msr1m!E7</f>
        <v>0</v>
      </c>
      <c r="L8" s="24">
        <f>'msr 3j'!E7</f>
        <v>16</v>
      </c>
      <c r="M8" s="24">
        <f>'msr 2j'!E7</f>
        <v>20</v>
      </c>
      <c r="N8" s="24">
        <f>'msr 1j'!E7</f>
        <v>7</v>
      </c>
      <c r="O8" s="24">
        <f>'msr 3ž'!E7</f>
        <v>0</v>
      </c>
      <c r="P8" s="25">
        <f>'msr 2ž'!F7</f>
        <v>0</v>
      </c>
      <c r="Q8" s="32">
        <f>'ruža cup'!E7</f>
        <v>0</v>
      </c>
      <c r="R8" s="33">
        <f>'sliač muži'!E7</f>
        <v>0</v>
      </c>
      <c r="S8" s="33">
        <f>'sliač žiaci'!E7</f>
        <v>0</v>
      </c>
      <c r="T8" s="34">
        <f>trnava!E7</f>
        <v>0</v>
      </c>
      <c r="U8" s="39">
        <f>SUM(C8:T8)</f>
        <v>51</v>
      </c>
    </row>
    <row r="9" spans="1:21" x14ac:dyDescent="0.3">
      <c r="A9" s="14">
        <v>6</v>
      </c>
      <c r="B9" s="18" t="s">
        <v>27</v>
      </c>
      <c r="C9" s="54">
        <f>'liga muži'!E6</f>
        <v>0</v>
      </c>
      <c r="D9" s="55">
        <f>'liga juniori'!E6</f>
        <v>0</v>
      </c>
      <c r="E9" s="56">
        <f>'liga žiaci'!E6</f>
        <v>0</v>
      </c>
      <c r="F9" s="23">
        <f>'SP muži'!E5</f>
        <v>14</v>
      </c>
      <c r="G9" s="24">
        <f>'sp jun'!E6</f>
        <v>6</v>
      </c>
      <c r="H9" s="24">
        <f>'sp žiaci'!E7</f>
        <v>14</v>
      </c>
      <c r="I9" s="24">
        <f>'msr 3m'!E6</f>
        <v>0</v>
      </c>
      <c r="J9" s="24">
        <f>'msr 2m'!E6</f>
        <v>0</v>
      </c>
      <c r="K9" s="24">
        <f>msr1m!E6</f>
        <v>0</v>
      </c>
      <c r="L9" s="24">
        <f>'msr 3j'!E6</f>
        <v>6</v>
      </c>
      <c r="M9" s="24">
        <f>'msr 2j'!E6</f>
        <v>0</v>
      </c>
      <c r="N9" s="24">
        <f>'msr 1j'!E6</f>
        <v>7</v>
      </c>
      <c r="O9" s="24">
        <f>'msr 3ž'!E6</f>
        <v>0</v>
      </c>
      <c r="P9" s="25">
        <f>'msr 2ž'!F6</f>
        <v>0</v>
      </c>
      <c r="Q9" s="32">
        <f>'ruža cup'!E6</f>
        <v>0</v>
      </c>
      <c r="R9" s="33">
        <f>'sliač muži'!E6</f>
        <v>0</v>
      </c>
      <c r="S9" s="33">
        <f>'sliač žiaci'!E6</f>
        <v>0</v>
      </c>
      <c r="T9" s="34">
        <f>trnava!E6</f>
        <v>0</v>
      </c>
      <c r="U9" s="39">
        <f>SUM(C9:T9)</f>
        <v>47</v>
      </c>
    </row>
    <row r="10" spans="1:21" x14ac:dyDescent="0.3">
      <c r="A10" s="14">
        <v>7</v>
      </c>
      <c r="B10" s="18" t="s">
        <v>24</v>
      </c>
      <c r="C10" s="54">
        <f>'liga muži'!E15</f>
        <v>0</v>
      </c>
      <c r="D10" s="55">
        <f>'liga juniori'!E15</f>
        <v>0</v>
      </c>
      <c r="E10" s="56">
        <f>'liga žiaci'!E15</f>
        <v>0</v>
      </c>
      <c r="F10" s="23">
        <f>'SP muži'!E14</f>
        <v>0</v>
      </c>
      <c r="G10" s="24">
        <f>'sp jun'!E15</f>
        <v>0</v>
      </c>
      <c r="H10" s="24">
        <f>'sp žiaci'!E16</f>
        <v>12</v>
      </c>
      <c r="I10" s="24">
        <f>'msr 3m'!E15</f>
        <v>0</v>
      </c>
      <c r="J10" s="24">
        <f>'msr 2m'!E15</f>
        <v>0</v>
      </c>
      <c r="K10" s="24">
        <f>msr1m!E15</f>
        <v>11.33</v>
      </c>
      <c r="L10" s="24">
        <f>'msr 3j'!E15</f>
        <v>0</v>
      </c>
      <c r="M10" s="24">
        <f>'msr 2j'!E15</f>
        <v>0</v>
      </c>
      <c r="N10" s="24">
        <f>'msr 1j'!E15</f>
        <v>0</v>
      </c>
      <c r="O10" s="24">
        <f>'msr 3ž'!E15</f>
        <v>0</v>
      </c>
      <c r="P10" s="25">
        <f>'msr 2ž'!F15</f>
        <v>0</v>
      </c>
      <c r="Q10" s="32">
        <f>'ruža cup'!E15</f>
        <v>0</v>
      </c>
      <c r="R10" s="33">
        <f>'sliač muži'!E15</f>
        <v>0</v>
      </c>
      <c r="S10" s="33">
        <f>'sliač žiaci'!E15</f>
        <v>0</v>
      </c>
      <c r="T10" s="34">
        <f>trnava!E15</f>
        <v>0</v>
      </c>
      <c r="U10" s="39">
        <f>SUM(C10:T10)</f>
        <v>23.33</v>
      </c>
    </row>
    <row r="11" spans="1:21" x14ac:dyDescent="0.3">
      <c r="A11" s="14">
        <v>8</v>
      </c>
      <c r="B11" s="18" t="s">
        <v>31</v>
      </c>
      <c r="C11" s="54">
        <f>'liga muži'!E8</f>
        <v>0</v>
      </c>
      <c r="D11" s="55">
        <f>'liga juniori'!E8</f>
        <v>0</v>
      </c>
      <c r="E11" s="56">
        <f>'liga žiaci'!E8</f>
        <v>0</v>
      </c>
      <c r="F11" s="23">
        <f>'SP muži'!E7</f>
        <v>16</v>
      </c>
      <c r="G11" s="24">
        <f>'sp jun'!E8</f>
        <v>0</v>
      </c>
      <c r="H11" s="24">
        <f>'sp žiaci'!E9</f>
        <v>0</v>
      </c>
      <c r="I11" s="24">
        <f>'msr 3m'!E8</f>
        <v>0</v>
      </c>
      <c r="J11" s="24">
        <f>'msr 2m'!E8</f>
        <v>0</v>
      </c>
      <c r="K11" s="24">
        <f>msr1m!E8</f>
        <v>0</v>
      </c>
      <c r="L11" s="24">
        <f>'msr 3j'!E8</f>
        <v>0</v>
      </c>
      <c r="M11" s="24">
        <f>'msr 2j'!E8</f>
        <v>0</v>
      </c>
      <c r="N11" s="24">
        <f>'msr 1j'!E8</f>
        <v>0</v>
      </c>
      <c r="O11" s="24">
        <f>'msr 3ž'!E8</f>
        <v>0</v>
      </c>
      <c r="P11" s="25">
        <f>'msr 2ž'!F8</f>
        <v>0</v>
      </c>
      <c r="Q11" s="32">
        <f>'ruža cup'!E8</f>
        <v>0</v>
      </c>
      <c r="R11" s="33">
        <f>'sliač muži'!E8</f>
        <v>0</v>
      </c>
      <c r="S11" s="33">
        <f>'sliač žiaci'!E8</f>
        <v>0</v>
      </c>
      <c r="T11" s="34">
        <f>trnava!E8</f>
        <v>0</v>
      </c>
      <c r="U11" s="39">
        <f>SUM(C11:T11)</f>
        <v>16</v>
      </c>
    </row>
    <row r="12" spans="1:21" x14ac:dyDescent="0.3">
      <c r="A12" s="14">
        <v>9</v>
      </c>
      <c r="B12" s="18" t="s">
        <v>26</v>
      </c>
      <c r="C12" s="54">
        <f>'liga muži'!E5</f>
        <v>0</v>
      </c>
      <c r="D12" s="55">
        <f>'liga juniori'!E5</f>
        <v>0</v>
      </c>
      <c r="E12" s="56">
        <f>'liga žiaci'!E5</f>
        <v>0</v>
      </c>
      <c r="F12" s="23">
        <f>'SP muži'!E4</f>
        <v>0</v>
      </c>
      <c r="G12" s="24">
        <f>'sp jun'!E5</f>
        <v>0</v>
      </c>
      <c r="H12" s="24">
        <f>'sp žiaci'!E6</f>
        <v>0</v>
      </c>
      <c r="I12" s="24">
        <f>'msr 3m'!E5</f>
        <v>0</v>
      </c>
      <c r="J12" s="24">
        <f>'msr 2m'!E5</f>
        <v>0</v>
      </c>
      <c r="K12" s="24">
        <f>msr1m!E5</f>
        <v>11.33</v>
      </c>
      <c r="L12" s="24">
        <f>'msr 3j'!E5</f>
        <v>0</v>
      </c>
      <c r="M12" s="24">
        <f>'msr 2j'!E5</f>
        <v>0</v>
      </c>
      <c r="N12" s="24">
        <f>'msr 1j'!E5</f>
        <v>0</v>
      </c>
      <c r="O12" s="24">
        <f>'msr 3ž'!E5</f>
        <v>0</v>
      </c>
      <c r="P12" s="25">
        <f>'msr 2ž'!F5</f>
        <v>0</v>
      </c>
      <c r="Q12" s="32">
        <f>'ruža cup'!E5</f>
        <v>0</v>
      </c>
      <c r="R12" s="33">
        <f>'sliač muži'!E5</f>
        <v>0</v>
      </c>
      <c r="S12" s="33">
        <f>'sliač žiaci'!E5</f>
        <v>0</v>
      </c>
      <c r="T12" s="34">
        <f>trnava!E5</f>
        <v>0</v>
      </c>
      <c r="U12" s="39">
        <f>SUM(C12:T12)</f>
        <v>11.33</v>
      </c>
    </row>
    <row r="13" spans="1:21" x14ac:dyDescent="0.3">
      <c r="A13" s="14">
        <v>10</v>
      </c>
      <c r="B13" s="18" t="s">
        <v>23</v>
      </c>
      <c r="C13" s="54">
        <f>'liga muži'!E12</f>
        <v>0</v>
      </c>
      <c r="D13" s="55">
        <f>'liga juniori'!E12</f>
        <v>0</v>
      </c>
      <c r="E13" s="56">
        <f>'liga žiaci'!E12</f>
        <v>0</v>
      </c>
      <c r="F13" s="23">
        <f>'SP muži'!E11</f>
        <v>8.67</v>
      </c>
      <c r="G13" s="24">
        <f>'sp jun'!E12</f>
        <v>0</v>
      </c>
      <c r="H13" s="24">
        <f>'sp žiaci'!E13</f>
        <v>0</v>
      </c>
      <c r="I13" s="24">
        <f>'msr 3m'!E12</f>
        <v>0</v>
      </c>
      <c r="J13" s="24">
        <f>'msr 2m'!E12</f>
        <v>0</v>
      </c>
      <c r="K13" s="24">
        <f>msr1m!E12</f>
        <v>0</v>
      </c>
      <c r="L13" s="24">
        <f>'msr 3j'!E12</f>
        <v>0</v>
      </c>
      <c r="M13" s="24">
        <f>'msr 2j'!E12</f>
        <v>0</v>
      </c>
      <c r="N13" s="24">
        <f>'msr 1j'!E12</f>
        <v>0</v>
      </c>
      <c r="O13" s="24">
        <f>'msr 3ž'!E12</f>
        <v>0</v>
      </c>
      <c r="P13" s="25">
        <f>'msr 2ž'!F12</f>
        <v>0</v>
      </c>
      <c r="Q13" s="32">
        <f>'ruža cup'!E12</f>
        <v>0</v>
      </c>
      <c r="R13" s="33">
        <f>'sliač muži'!E12</f>
        <v>0</v>
      </c>
      <c r="S13" s="33">
        <f>'sliač žiaci'!E12</f>
        <v>0</v>
      </c>
      <c r="T13" s="34">
        <f>trnava!E12</f>
        <v>0</v>
      </c>
      <c r="U13" s="39">
        <f>SUM(C13:T13)</f>
        <v>8.67</v>
      </c>
    </row>
    <row r="14" spans="1:21" x14ac:dyDescent="0.3">
      <c r="A14" s="14">
        <v>11</v>
      </c>
      <c r="B14" s="18" t="s">
        <v>30</v>
      </c>
      <c r="C14" s="54">
        <f>'liga muži'!E11</f>
        <v>0</v>
      </c>
      <c r="D14" s="55">
        <f>'liga juniori'!E11</f>
        <v>0</v>
      </c>
      <c r="E14" s="56">
        <f>'liga žiaci'!E11</f>
        <v>0</v>
      </c>
      <c r="F14" s="23">
        <f>'SP muži'!E10</f>
        <v>0</v>
      </c>
      <c r="G14" s="24">
        <f>'sp jun'!E11</f>
        <v>0</v>
      </c>
      <c r="H14" s="24">
        <f>'sp žiaci'!E12</f>
        <v>0</v>
      </c>
      <c r="I14" s="24">
        <f>'msr 3m'!E11</f>
        <v>0</v>
      </c>
      <c r="J14" s="24">
        <f>'msr 2m'!E11</f>
        <v>0</v>
      </c>
      <c r="K14" s="24">
        <f>msr1m!E11</f>
        <v>0</v>
      </c>
      <c r="L14" s="24">
        <f>'msr 3j'!E11</f>
        <v>0</v>
      </c>
      <c r="M14" s="24">
        <f>'msr 2j'!E11</f>
        <v>0</v>
      </c>
      <c r="N14" s="24">
        <f>'msr 1j'!E11</f>
        <v>0</v>
      </c>
      <c r="O14" s="24">
        <f>'msr 3ž'!E11</f>
        <v>0</v>
      </c>
      <c r="P14" s="25">
        <f>'msr 2ž'!F11</f>
        <v>0</v>
      </c>
      <c r="Q14" s="32">
        <f>'ruža cup'!E11</f>
        <v>0</v>
      </c>
      <c r="R14" s="33">
        <f>'sliač muži'!E11</f>
        <v>0</v>
      </c>
      <c r="S14" s="33">
        <f>'sliač žiaci'!E11</f>
        <v>0</v>
      </c>
      <c r="T14" s="34">
        <f>trnava!E11</f>
        <v>0</v>
      </c>
      <c r="U14" s="39">
        <f>SUM(C14:T14)</f>
        <v>0</v>
      </c>
    </row>
    <row r="15" spans="1:21" x14ac:dyDescent="0.3">
      <c r="A15" s="14">
        <v>12</v>
      </c>
      <c r="B15" s="18" t="s">
        <v>32</v>
      </c>
      <c r="C15" s="54">
        <f>'liga muži'!E14</f>
        <v>0</v>
      </c>
      <c r="D15" s="55">
        <f>'liga juniori'!E14</f>
        <v>0</v>
      </c>
      <c r="E15" s="56">
        <f>'liga žiaci'!E14</f>
        <v>0</v>
      </c>
      <c r="F15" s="23">
        <f>'SP muži'!E13</f>
        <v>0</v>
      </c>
      <c r="G15" s="24">
        <f>'sp jun'!E14</f>
        <v>0</v>
      </c>
      <c r="H15" s="24">
        <f>'sp žiaci'!E15</f>
        <v>0</v>
      </c>
      <c r="I15" s="24">
        <f>'msr 3m'!E14</f>
        <v>0</v>
      </c>
      <c r="J15" s="24">
        <f>'msr 2m'!E14</f>
        <v>0</v>
      </c>
      <c r="K15" s="24">
        <f>msr1m!E14</f>
        <v>0</v>
      </c>
      <c r="L15" s="24">
        <f>'msr 3j'!E14</f>
        <v>0</v>
      </c>
      <c r="M15" s="24">
        <f>'msr 2j'!E14</f>
        <v>0</v>
      </c>
      <c r="N15" s="24">
        <f>'msr 1j'!E14</f>
        <v>0</v>
      </c>
      <c r="O15" s="24">
        <f>'msr 3ž'!E14</f>
        <v>0</v>
      </c>
      <c r="P15" s="25">
        <f>'msr 2ž'!F14</f>
        <v>0</v>
      </c>
      <c r="Q15" s="32">
        <f>'ruža cup'!E14</f>
        <v>0</v>
      </c>
      <c r="R15" s="33">
        <f>'sliač muži'!E14</f>
        <v>0</v>
      </c>
      <c r="S15" s="33">
        <f>'sliač žiaci'!E14</f>
        <v>0</v>
      </c>
      <c r="T15" s="34">
        <f>trnava!E14</f>
        <v>0</v>
      </c>
      <c r="U15" s="39">
        <f>SUM(C15:T15)</f>
        <v>0</v>
      </c>
    </row>
    <row r="16" spans="1:21" ht="19.5" thickBot="1" x14ac:dyDescent="0.35">
      <c r="A16" s="15">
        <v>13</v>
      </c>
      <c r="B16" s="19" t="s">
        <v>33</v>
      </c>
      <c r="C16" s="57">
        <f>'liga muži'!E13</f>
        <v>0</v>
      </c>
      <c r="D16" s="58">
        <f>'liga juniori'!E13</f>
        <v>0</v>
      </c>
      <c r="E16" s="59">
        <f>'liga žiaci'!E13</f>
        <v>0</v>
      </c>
      <c r="F16" s="26">
        <f>'SP muži'!E12</f>
        <v>0</v>
      </c>
      <c r="G16" s="27">
        <f>'sp jun'!E13</f>
        <v>0</v>
      </c>
      <c r="H16" s="27">
        <f>'sp žiaci'!E14</f>
        <v>0</v>
      </c>
      <c r="I16" s="27">
        <f>'msr 3m'!E13</f>
        <v>0</v>
      </c>
      <c r="J16" s="27">
        <f>'msr 2m'!E13</f>
        <v>0</v>
      </c>
      <c r="K16" s="27">
        <f>msr1m!E13</f>
        <v>0</v>
      </c>
      <c r="L16" s="27">
        <f>'msr 3j'!E13</f>
        <v>0</v>
      </c>
      <c r="M16" s="27">
        <f>'msr 2j'!E13</f>
        <v>0</v>
      </c>
      <c r="N16" s="27">
        <f>'msr 1j'!E13</f>
        <v>0</v>
      </c>
      <c r="O16" s="27">
        <f>'msr 3ž'!E13</f>
        <v>0</v>
      </c>
      <c r="P16" s="28">
        <f>'msr 2ž'!F13</f>
        <v>0</v>
      </c>
      <c r="Q16" s="35">
        <f>'ruža cup'!E13</f>
        <v>0</v>
      </c>
      <c r="R16" s="36">
        <f>'sliač muži'!E13</f>
        <v>0</v>
      </c>
      <c r="S16" s="36">
        <f>'sliač žiaci'!E13</f>
        <v>0</v>
      </c>
      <c r="T16" s="37">
        <f>trnava!E13</f>
        <v>0</v>
      </c>
      <c r="U16" s="40">
        <f>SUM(C16:T16)</f>
        <v>0</v>
      </c>
    </row>
    <row r="18" spans="9:15" x14ac:dyDescent="0.3">
      <c r="I18" s="4"/>
      <c r="O18" s="3"/>
    </row>
    <row r="22" spans="9:15" x14ac:dyDescent="0.3">
      <c r="I22" s="4"/>
      <c r="O22" s="3"/>
    </row>
    <row r="23" spans="9:15" x14ac:dyDescent="0.3">
      <c r="I23" s="4"/>
      <c r="O23" s="3"/>
    </row>
  </sheetData>
  <sortState xmlns:xlrd2="http://schemas.microsoft.com/office/spreadsheetml/2017/richdata2" ref="B4:U16">
    <sortCondition descending="1" ref="U4:U16"/>
  </sortState>
  <mergeCells count="1">
    <mergeCell ref="B1:U2"/>
  </mergeCells>
  <printOptions horizontalCentered="1" verticalCentered="1"/>
  <pageMargins left="0" right="0" top="0" bottom="0" header="0" footer="0"/>
  <pageSetup paperSize="9" scale="44" orientation="landscape" horizontalDpi="4294967292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3:E16"/>
  <sheetViews>
    <sheetView zoomScaleNormal="100" workbookViewId="0">
      <selection activeCell="J15" sqref="J15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46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64">
        <v>1</v>
      </c>
      <c r="D4" s="64">
        <v>1</v>
      </c>
      <c r="E4" s="7">
        <v>20</v>
      </c>
    </row>
    <row r="5" spans="2:5" ht="18.75" x14ac:dyDescent="0.3">
      <c r="B5" s="8" t="s">
        <v>26</v>
      </c>
      <c r="C5" s="64" t="s">
        <v>55</v>
      </c>
      <c r="D5" s="64" t="s">
        <v>68</v>
      </c>
      <c r="E5" s="7">
        <v>11.33</v>
      </c>
    </row>
    <row r="6" spans="2:5" ht="18.75" x14ac:dyDescent="0.3">
      <c r="B6" s="8" t="s">
        <v>27</v>
      </c>
      <c r="C6" s="64"/>
      <c r="D6" s="64"/>
      <c r="E6" s="7"/>
    </row>
    <row r="7" spans="2:5" ht="18.75" x14ac:dyDescent="0.3">
      <c r="B7" s="8" t="s">
        <v>21</v>
      </c>
      <c r="C7" s="64"/>
      <c r="D7" s="64"/>
      <c r="E7" s="7"/>
    </row>
    <row r="8" spans="2:5" ht="18.75" x14ac:dyDescent="0.3">
      <c r="B8" s="8" t="s">
        <v>31</v>
      </c>
      <c r="C8" s="64"/>
      <c r="D8" s="64"/>
      <c r="E8" s="7"/>
    </row>
    <row r="9" spans="2:5" ht="18.75" x14ac:dyDescent="0.3">
      <c r="B9" s="8" t="s">
        <v>28</v>
      </c>
      <c r="C9" s="64">
        <v>3</v>
      </c>
      <c r="D9" s="64">
        <v>2</v>
      </c>
      <c r="E9" s="7">
        <v>16</v>
      </c>
    </row>
    <row r="10" spans="2:5" ht="18.75" x14ac:dyDescent="0.3">
      <c r="B10" s="8" t="s">
        <v>25</v>
      </c>
      <c r="C10" s="64" t="s">
        <v>55</v>
      </c>
      <c r="D10" s="64" t="s">
        <v>68</v>
      </c>
      <c r="E10" s="7">
        <v>11.33</v>
      </c>
    </row>
    <row r="11" spans="2:5" ht="18.75" x14ac:dyDescent="0.3">
      <c r="B11" s="8" t="s">
        <v>30</v>
      </c>
      <c r="C11" s="64"/>
      <c r="D11" s="64"/>
      <c r="E11" s="7"/>
    </row>
    <row r="12" spans="2:5" ht="18.75" x14ac:dyDescent="0.3">
      <c r="B12" s="8" t="s">
        <v>23</v>
      </c>
      <c r="C12" s="64"/>
      <c r="D12" s="64"/>
      <c r="E12" s="7"/>
    </row>
    <row r="13" spans="2:5" ht="18.75" x14ac:dyDescent="0.3">
      <c r="B13" s="8" t="s">
        <v>33</v>
      </c>
      <c r="C13" s="64"/>
      <c r="D13" s="64"/>
      <c r="E13" s="7"/>
    </row>
    <row r="14" spans="2:5" ht="18.75" x14ac:dyDescent="0.3">
      <c r="B14" s="8" t="s">
        <v>32</v>
      </c>
      <c r="C14" s="64"/>
      <c r="D14" s="64"/>
      <c r="E14" s="7"/>
    </row>
    <row r="15" spans="2:5" ht="18.75" x14ac:dyDescent="0.3">
      <c r="B15" s="8" t="s">
        <v>24</v>
      </c>
      <c r="C15" s="64" t="s">
        <v>55</v>
      </c>
      <c r="D15" s="64" t="s">
        <v>68</v>
      </c>
      <c r="E15" s="7">
        <v>11.33</v>
      </c>
    </row>
    <row r="16" spans="2:5" ht="18.75" x14ac:dyDescent="0.3">
      <c r="B16" s="8" t="s">
        <v>29</v>
      </c>
      <c r="C16" s="64" t="s">
        <v>67</v>
      </c>
      <c r="D16" s="64" t="s">
        <v>65</v>
      </c>
      <c r="E16" s="7">
        <v>6</v>
      </c>
    </row>
  </sheetData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3:E16"/>
  <sheetViews>
    <sheetView zoomScaleNormal="100" workbookViewId="0">
      <selection activeCell="L19" sqref="L19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  <col min="5" max="5" width="7.5703125" customWidth="1"/>
  </cols>
  <sheetData>
    <row r="3" spans="2:5" ht="18.75" x14ac:dyDescent="0.3">
      <c r="B3" s="6" t="s">
        <v>47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64">
        <v>3</v>
      </c>
      <c r="D4" s="64" t="s">
        <v>62</v>
      </c>
      <c r="E4" s="7">
        <v>14</v>
      </c>
    </row>
    <row r="5" spans="2:5" ht="18.75" x14ac:dyDescent="0.3">
      <c r="B5" s="8" t="s">
        <v>26</v>
      </c>
      <c r="C5" s="64"/>
      <c r="D5" s="64"/>
      <c r="E5" s="7"/>
    </row>
    <row r="6" spans="2:5" ht="18.75" x14ac:dyDescent="0.3">
      <c r="B6" s="8" t="s">
        <v>27</v>
      </c>
      <c r="C6" s="64" t="s">
        <v>59</v>
      </c>
      <c r="D6" s="64" t="s">
        <v>65</v>
      </c>
      <c r="E6" s="7">
        <v>6</v>
      </c>
    </row>
    <row r="7" spans="2:5" ht="18.75" x14ac:dyDescent="0.3">
      <c r="B7" s="8" t="s">
        <v>21</v>
      </c>
      <c r="C7" s="64">
        <v>2</v>
      </c>
      <c r="D7" s="64" t="s">
        <v>61</v>
      </c>
      <c r="E7" s="7">
        <v>16</v>
      </c>
    </row>
    <row r="8" spans="2:5" ht="18.75" x14ac:dyDescent="0.3">
      <c r="B8" s="8" t="s">
        <v>31</v>
      </c>
      <c r="C8" s="64"/>
      <c r="D8" s="64"/>
      <c r="E8" s="7"/>
    </row>
    <row r="9" spans="2:5" ht="18.75" x14ac:dyDescent="0.3">
      <c r="B9" s="8" t="s">
        <v>28</v>
      </c>
      <c r="C9" s="64">
        <v>1</v>
      </c>
      <c r="D9" s="64" t="s">
        <v>60</v>
      </c>
      <c r="E9" s="7">
        <v>20</v>
      </c>
    </row>
    <row r="10" spans="2:5" ht="18.75" x14ac:dyDescent="0.3">
      <c r="B10" s="8" t="s">
        <v>25</v>
      </c>
      <c r="C10" s="64">
        <v>4</v>
      </c>
      <c r="D10" s="64" t="s">
        <v>63</v>
      </c>
      <c r="E10" s="7">
        <v>12</v>
      </c>
    </row>
    <row r="11" spans="2:5" ht="18.75" x14ac:dyDescent="0.3">
      <c r="B11" s="8" t="s">
        <v>30</v>
      </c>
      <c r="C11" s="64"/>
      <c r="D11" s="64"/>
      <c r="E11" s="7"/>
    </row>
    <row r="12" spans="2:5" ht="18.75" x14ac:dyDescent="0.3">
      <c r="B12" s="8" t="s">
        <v>23</v>
      </c>
      <c r="C12" s="64"/>
      <c r="D12" s="64"/>
      <c r="E12" s="7"/>
    </row>
    <row r="13" spans="2:5" ht="18.75" x14ac:dyDescent="0.3">
      <c r="B13" s="8" t="s">
        <v>33</v>
      </c>
      <c r="C13" s="64"/>
      <c r="D13" s="64"/>
      <c r="E13" s="7"/>
    </row>
    <row r="14" spans="2:5" ht="18.75" x14ac:dyDescent="0.3">
      <c r="B14" s="8" t="s">
        <v>32</v>
      </c>
      <c r="C14" s="64"/>
      <c r="D14" s="64"/>
      <c r="E14" s="7"/>
    </row>
    <row r="15" spans="2:5" ht="18.75" x14ac:dyDescent="0.3">
      <c r="B15" s="8" t="s">
        <v>24</v>
      </c>
      <c r="C15" s="64"/>
      <c r="D15" s="64"/>
      <c r="E15" s="7"/>
    </row>
    <row r="16" spans="2:5" ht="18.75" x14ac:dyDescent="0.3">
      <c r="B16" s="8" t="s">
        <v>29</v>
      </c>
      <c r="C16" s="64" t="s">
        <v>58</v>
      </c>
      <c r="D16" s="64" t="s">
        <v>64</v>
      </c>
      <c r="E16" s="7">
        <v>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3:E16"/>
  <sheetViews>
    <sheetView zoomScaleNormal="100" workbookViewId="0">
      <selection activeCell="I19" sqref="I19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48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>
        <v>3</v>
      </c>
      <c r="D4" s="5">
        <v>3</v>
      </c>
      <c r="E4" s="7">
        <v>14</v>
      </c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>
        <v>1</v>
      </c>
      <c r="D7" s="5">
        <v>1</v>
      </c>
      <c r="E7" s="7">
        <v>20</v>
      </c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>
        <v>2</v>
      </c>
      <c r="D9" s="5">
        <v>2</v>
      </c>
      <c r="E9" s="7">
        <v>16</v>
      </c>
    </row>
    <row r="10" spans="2:5" ht="18.75" x14ac:dyDescent="0.3">
      <c r="B10" s="8" t="s">
        <v>25</v>
      </c>
      <c r="C10" s="5">
        <v>4</v>
      </c>
      <c r="D10" s="5">
        <v>4</v>
      </c>
      <c r="E10" s="7">
        <v>12</v>
      </c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7"/>
    </row>
    <row r="16" spans="2:5" ht="18.75" x14ac:dyDescent="0.3">
      <c r="B16" s="8" t="s">
        <v>29</v>
      </c>
      <c r="C16" s="5">
        <v>5</v>
      </c>
      <c r="D16" s="5">
        <v>5</v>
      </c>
      <c r="E16" s="7">
        <v>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3:E16"/>
  <sheetViews>
    <sheetView zoomScaleNormal="100" workbookViewId="0">
      <selection activeCell="I9" sqref="I9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49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64">
        <v>1</v>
      </c>
      <c r="D4" s="64" t="s">
        <v>60</v>
      </c>
      <c r="E4" s="7">
        <v>20</v>
      </c>
    </row>
    <row r="5" spans="2:5" ht="18.75" x14ac:dyDescent="0.3">
      <c r="B5" s="8" t="s">
        <v>26</v>
      </c>
      <c r="C5" s="64"/>
      <c r="D5" s="64"/>
      <c r="E5" s="7"/>
    </row>
    <row r="6" spans="2:5" ht="18.75" x14ac:dyDescent="0.3">
      <c r="B6" s="8" t="s">
        <v>27</v>
      </c>
      <c r="C6" s="64" t="s">
        <v>66</v>
      </c>
      <c r="D6" s="64" t="s">
        <v>58</v>
      </c>
      <c r="E6" s="7">
        <v>7</v>
      </c>
    </row>
    <row r="7" spans="2:5" ht="18.75" x14ac:dyDescent="0.3">
      <c r="B7" s="8" t="s">
        <v>21</v>
      </c>
      <c r="C7" s="64" t="s">
        <v>66</v>
      </c>
      <c r="D7" s="64" t="s">
        <v>58</v>
      </c>
      <c r="E7" s="7">
        <v>7</v>
      </c>
    </row>
    <row r="8" spans="2:5" ht="18.75" x14ac:dyDescent="0.3">
      <c r="B8" s="8" t="s">
        <v>31</v>
      </c>
      <c r="C8" s="64"/>
      <c r="D8" s="64"/>
      <c r="E8" s="7"/>
    </row>
    <row r="9" spans="2:5" ht="18.75" x14ac:dyDescent="0.3">
      <c r="B9" s="8" t="s">
        <v>28</v>
      </c>
      <c r="C9" s="64">
        <v>3</v>
      </c>
      <c r="D9" s="64" t="s">
        <v>62</v>
      </c>
      <c r="E9" s="7">
        <v>14</v>
      </c>
    </row>
    <row r="10" spans="2:5" ht="18.75" x14ac:dyDescent="0.3">
      <c r="B10" s="8" t="s">
        <v>25</v>
      </c>
      <c r="C10" s="64">
        <v>4</v>
      </c>
      <c r="D10" s="64" t="s">
        <v>63</v>
      </c>
      <c r="E10" s="7">
        <v>12</v>
      </c>
    </row>
    <row r="11" spans="2:5" ht="18.75" x14ac:dyDescent="0.3">
      <c r="B11" s="8" t="s">
        <v>30</v>
      </c>
      <c r="C11" s="64"/>
      <c r="D11" s="64"/>
      <c r="E11" s="7"/>
    </row>
    <row r="12" spans="2:5" ht="18.75" x14ac:dyDescent="0.3">
      <c r="B12" s="8" t="s">
        <v>23</v>
      </c>
      <c r="C12" s="64"/>
      <c r="D12" s="64"/>
      <c r="E12" s="7"/>
    </row>
    <row r="13" spans="2:5" ht="18.75" x14ac:dyDescent="0.3">
      <c r="B13" s="8" t="s">
        <v>33</v>
      </c>
      <c r="C13" s="64"/>
      <c r="D13" s="64"/>
      <c r="E13" s="7"/>
    </row>
    <row r="14" spans="2:5" ht="18.75" x14ac:dyDescent="0.3">
      <c r="B14" s="8" t="s">
        <v>32</v>
      </c>
      <c r="C14" s="64"/>
      <c r="D14" s="64"/>
      <c r="E14" s="7"/>
    </row>
    <row r="15" spans="2:5" ht="18.75" x14ac:dyDescent="0.3">
      <c r="B15" s="8" t="s">
        <v>24</v>
      </c>
      <c r="C15" s="64"/>
      <c r="D15" s="64"/>
      <c r="E15" s="7"/>
    </row>
    <row r="16" spans="2:5" ht="18.75" x14ac:dyDescent="0.3">
      <c r="B16" s="8" t="s">
        <v>29</v>
      </c>
      <c r="C16" s="64">
        <v>2</v>
      </c>
      <c r="D16" s="64" t="s">
        <v>61</v>
      </c>
      <c r="E16" s="7">
        <v>16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E16"/>
  <sheetViews>
    <sheetView zoomScaleNormal="100" workbookViewId="0">
      <selection activeCell="C5" sqref="C5:F18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50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7"/>
    </row>
    <row r="16" spans="2:5" ht="18.75" x14ac:dyDescent="0.3">
      <c r="B16" s="8" t="s">
        <v>29</v>
      </c>
      <c r="C16" s="5"/>
      <c r="D16" s="5"/>
      <c r="E16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C3:F16"/>
  <sheetViews>
    <sheetView topLeftCell="B4" zoomScaleNormal="100" workbookViewId="0">
      <selection activeCell="D5" sqref="D5:G19"/>
    </sheetView>
  </sheetViews>
  <sheetFormatPr defaultColWidth="8.7109375" defaultRowHeight="15" x14ac:dyDescent="0.25"/>
  <cols>
    <col min="3" max="3" width="27.140625" customWidth="1"/>
    <col min="4" max="4" width="10" customWidth="1"/>
    <col min="5" max="5" width="14.42578125" customWidth="1"/>
  </cols>
  <sheetData>
    <row r="3" spans="3:6" ht="18.75" x14ac:dyDescent="0.3">
      <c r="C3" s="6" t="s">
        <v>51</v>
      </c>
      <c r="D3" s="7" t="s">
        <v>35</v>
      </c>
      <c r="E3" s="7" t="s">
        <v>36</v>
      </c>
      <c r="F3" s="7" t="s">
        <v>20</v>
      </c>
    </row>
    <row r="4" spans="3:6" ht="18.75" x14ac:dyDescent="0.3">
      <c r="C4" s="8" t="s">
        <v>22</v>
      </c>
      <c r="D4" s="5"/>
      <c r="E4" s="5"/>
      <c r="F4" s="7"/>
    </row>
    <row r="5" spans="3:6" ht="18.75" x14ac:dyDescent="0.3">
      <c r="C5" s="8" t="s">
        <v>26</v>
      </c>
      <c r="D5" s="5"/>
      <c r="E5" s="5"/>
      <c r="F5" s="7"/>
    </row>
    <row r="6" spans="3:6" ht="18.75" x14ac:dyDescent="0.3">
      <c r="C6" s="8" t="s">
        <v>27</v>
      </c>
      <c r="D6" s="5"/>
      <c r="E6" s="5"/>
      <c r="F6" s="7"/>
    </row>
    <row r="7" spans="3:6" ht="18.75" x14ac:dyDescent="0.3">
      <c r="C7" s="8" t="s">
        <v>21</v>
      </c>
      <c r="D7" s="5"/>
      <c r="E7" s="5"/>
      <c r="F7" s="7"/>
    </row>
    <row r="8" spans="3:6" ht="18.75" x14ac:dyDescent="0.3">
      <c r="C8" s="8" t="s">
        <v>31</v>
      </c>
      <c r="D8" s="5"/>
      <c r="E8" s="5"/>
      <c r="F8" s="7"/>
    </row>
    <row r="9" spans="3:6" ht="18.75" x14ac:dyDescent="0.3">
      <c r="C9" s="8" t="s">
        <v>28</v>
      </c>
      <c r="D9" s="5"/>
      <c r="E9" s="5"/>
      <c r="F9" s="7"/>
    </row>
    <row r="10" spans="3:6" ht="18.75" x14ac:dyDescent="0.3">
      <c r="C10" s="8" t="s">
        <v>25</v>
      </c>
      <c r="D10" s="5"/>
      <c r="E10" s="5"/>
      <c r="F10" s="7"/>
    </row>
    <row r="11" spans="3:6" ht="18.75" x14ac:dyDescent="0.3">
      <c r="C11" s="8" t="s">
        <v>30</v>
      </c>
      <c r="D11" s="5"/>
      <c r="E11" s="5"/>
      <c r="F11" s="7"/>
    </row>
    <row r="12" spans="3:6" ht="18.75" x14ac:dyDescent="0.3">
      <c r="C12" s="8" t="s">
        <v>23</v>
      </c>
      <c r="D12" s="5"/>
      <c r="E12" s="5"/>
      <c r="F12" s="7"/>
    </row>
    <row r="13" spans="3:6" ht="18.75" x14ac:dyDescent="0.3">
      <c r="C13" s="8" t="s">
        <v>33</v>
      </c>
      <c r="D13" s="5"/>
      <c r="E13" s="5"/>
      <c r="F13" s="7"/>
    </row>
    <row r="14" spans="3:6" ht="18.75" x14ac:dyDescent="0.3">
      <c r="C14" s="8" t="s">
        <v>32</v>
      </c>
      <c r="D14" s="5"/>
      <c r="E14" s="5"/>
      <c r="F14" s="7"/>
    </row>
    <row r="15" spans="3:6" ht="18.75" x14ac:dyDescent="0.3">
      <c r="C15" s="8" t="s">
        <v>24</v>
      </c>
      <c r="D15" s="5"/>
      <c r="E15" s="5"/>
      <c r="F15" s="7"/>
    </row>
    <row r="16" spans="3:6" ht="18.75" x14ac:dyDescent="0.3">
      <c r="C16" s="8" t="s">
        <v>29</v>
      </c>
      <c r="D16" s="5"/>
      <c r="E16" s="5"/>
      <c r="F16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3:E16"/>
  <sheetViews>
    <sheetView zoomScaleNormal="100" workbookViewId="0">
      <selection activeCell="C4" sqref="C4:F20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/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7"/>
    </row>
    <row r="16" spans="2:5" ht="18.75" x14ac:dyDescent="0.3">
      <c r="B16" s="8" t="s">
        <v>29</v>
      </c>
      <c r="C16" s="5"/>
      <c r="D16" s="11"/>
      <c r="E16" s="11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3:E14"/>
  <sheetViews>
    <sheetView zoomScaleNormal="100" workbookViewId="0">
      <selection activeCell="C5" sqref="C5:F16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52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3:E15"/>
  <sheetViews>
    <sheetView zoomScaleNormal="100" workbookViewId="0">
      <selection activeCell="C5" sqref="C5:H18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53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3:E15"/>
  <sheetViews>
    <sheetView zoomScaleNormal="100" workbookViewId="0">
      <selection activeCell="C4" sqref="C4:F18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54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64"/>
      <c r="D4" s="64"/>
      <c r="E4" s="7"/>
    </row>
    <row r="5" spans="2:5" ht="18.75" x14ac:dyDescent="0.3">
      <c r="B5" s="8" t="s">
        <v>26</v>
      </c>
      <c r="C5" s="64"/>
      <c r="D5" s="64"/>
      <c r="E5" s="7"/>
    </row>
    <row r="6" spans="2:5" ht="18.75" x14ac:dyDescent="0.3">
      <c r="B6" s="8" t="s">
        <v>27</v>
      </c>
      <c r="C6" s="64"/>
      <c r="D6" s="64"/>
      <c r="E6" s="7"/>
    </row>
    <row r="7" spans="2:5" ht="18.75" x14ac:dyDescent="0.3">
      <c r="B7" s="8" t="s">
        <v>21</v>
      </c>
      <c r="C7" s="64"/>
      <c r="D7" s="64"/>
      <c r="E7" s="7"/>
    </row>
    <row r="8" spans="2:5" ht="18.75" x14ac:dyDescent="0.3">
      <c r="B8" s="8" t="s">
        <v>31</v>
      </c>
      <c r="C8" s="64"/>
      <c r="D8" s="64"/>
      <c r="E8" s="7"/>
    </row>
    <row r="9" spans="2:5" ht="18.75" x14ac:dyDescent="0.3">
      <c r="B9" s="8" t="s">
        <v>28</v>
      </c>
      <c r="C9" s="64"/>
      <c r="D9" s="64"/>
      <c r="E9" s="7"/>
    </row>
    <row r="10" spans="2:5" ht="18.75" x14ac:dyDescent="0.3">
      <c r="B10" s="8" t="s">
        <v>25</v>
      </c>
      <c r="C10" s="64"/>
      <c r="D10" s="64"/>
      <c r="E10" s="7"/>
    </row>
    <row r="11" spans="2:5" ht="18.75" x14ac:dyDescent="0.3">
      <c r="B11" s="8" t="s">
        <v>30</v>
      </c>
      <c r="C11" s="64"/>
      <c r="D11" s="64"/>
      <c r="E11" s="7"/>
    </row>
    <row r="12" spans="2:5" ht="18.75" x14ac:dyDescent="0.3">
      <c r="B12" s="8" t="s">
        <v>23</v>
      </c>
      <c r="C12" s="64"/>
      <c r="D12" s="64"/>
      <c r="E12" s="7"/>
    </row>
    <row r="13" spans="2:5" ht="18.75" x14ac:dyDescent="0.3">
      <c r="B13" s="8" t="s">
        <v>33</v>
      </c>
      <c r="C13" s="64"/>
      <c r="D13" s="64"/>
      <c r="E13" s="7"/>
    </row>
    <row r="14" spans="2:5" ht="18.75" x14ac:dyDescent="0.3">
      <c r="B14" s="8" t="s">
        <v>32</v>
      </c>
      <c r="C14" s="64"/>
      <c r="D14" s="64"/>
      <c r="E14" s="7"/>
    </row>
    <row r="15" spans="2:5" ht="18.75" x14ac:dyDescent="0.3">
      <c r="B15" s="8" t="s">
        <v>24</v>
      </c>
      <c r="C15" s="64"/>
      <c r="D15" s="64"/>
      <c r="E15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E15"/>
  <sheetViews>
    <sheetView zoomScaleNormal="100" workbookViewId="0">
      <selection activeCell="C4" sqref="C4:E17"/>
    </sheetView>
  </sheetViews>
  <sheetFormatPr defaultColWidth="8.7109375" defaultRowHeight="15" x14ac:dyDescent="0.25"/>
  <cols>
    <col min="2" max="2" width="27.140625" customWidth="1"/>
    <col min="3" max="3" width="13.42578125" customWidth="1"/>
    <col min="4" max="4" width="14.42578125" customWidth="1"/>
  </cols>
  <sheetData>
    <row r="3" spans="2:5" ht="18.75" x14ac:dyDescent="0.3">
      <c r="B3" s="6" t="s">
        <v>34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E16"/>
  <sheetViews>
    <sheetView zoomScaleNormal="100" workbookViewId="0">
      <selection activeCell="C4" sqref="C4:E15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37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9"/>
      <c r="D15" s="9"/>
      <c r="E15" s="9"/>
    </row>
    <row r="16" spans="2:5" ht="18.75" x14ac:dyDescent="0.3">
      <c r="B16" s="8" t="s">
        <v>29</v>
      </c>
      <c r="C16" s="9"/>
      <c r="D16" s="9"/>
      <c r="E16" s="9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E16"/>
  <sheetViews>
    <sheetView zoomScaleNormal="100" workbookViewId="0">
      <selection activeCell="C5" sqref="C5:F18"/>
    </sheetView>
  </sheetViews>
  <sheetFormatPr defaultColWidth="8.7109375" defaultRowHeight="15" x14ac:dyDescent="0.25"/>
  <cols>
    <col min="1" max="1" width="8.7109375" style="62"/>
    <col min="2" max="2" width="27.140625" style="62" customWidth="1"/>
    <col min="3" max="3" width="10" style="62" customWidth="1"/>
    <col min="4" max="4" width="14.42578125" style="62" customWidth="1"/>
    <col min="5" max="16384" width="8.7109375" style="62"/>
  </cols>
  <sheetData>
    <row r="3" spans="2:5" ht="18.75" x14ac:dyDescent="0.3">
      <c r="B3" s="60" t="s">
        <v>38</v>
      </c>
      <c r="C3" s="61" t="s">
        <v>35</v>
      </c>
      <c r="D3" s="61" t="s">
        <v>36</v>
      </c>
      <c r="E3" s="61" t="s">
        <v>20</v>
      </c>
    </row>
    <row r="4" spans="2:5" ht="18.75" x14ac:dyDescent="0.3">
      <c r="B4" s="63" t="s">
        <v>22</v>
      </c>
      <c r="C4" s="64"/>
      <c r="D4" s="64"/>
      <c r="E4" s="65"/>
    </row>
    <row r="5" spans="2:5" ht="18.75" x14ac:dyDescent="0.3">
      <c r="B5" s="63" t="s">
        <v>26</v>
      </c>
      <c r="C5" s="64"/>
      <c r="D5" s="64"/>
      <c r="E5" s="65"/>
    </row>
    <row r="6" spans="2:5" ht="18.75" x14ac:dyDescent="0.3">
      <c r="B6" s="63" t="s">
        <v>27</v>
      </c>
      <c r="C6" s="64"/>
      <c r="D6" s="64"/>
      <c r="E6" s="65"/>
    </row>
    <row r="7" spans="2:5" ht="18.75" x14ac:dyDescent="0.3">
      <c r="B7" s="63" t="s">
        <v>21</v>
      </c>
      <c r="C7" s="64"/>
      <c r="D7" s="64"/>
      <c r="E7" s="65"/>
    </row>
    <row r="8" spans="2:5" ht="18.75" x14ac:dyDescent="0.3">
      <c r="B8" s="63" t="s">
        <v>31</v>
      </c>
      <c r="C8" s="64"/>
      <c r="D8" s="64"/>
      <c r="E8" s="65"/>
    </row>
    <row r="9" spans="2:5" ht="18.75" x14ac:dyDescent="0.3">
      <c r="B9" s="63" t="s">
        <v>28</v>
      </c>
      <c r="C9" s="64"/>
      <c r="D9" s="64"/>
      <c r="E9" s="65"/>
    </row>
    <row r="10" spans="2:5" ht="18.75" x14ac:dyDescent="0.3">
      <c r="B10" s="63" t="s">
        <v>25</v>
      </c>
      <c r="C10" s="64"/>
      <c r="D10" s="64"/>
      <c r="E10" s="65"/>
    </row>
    <row r="11" spans="2:5" ht="18.75" x14ac:dyDescent="0.3">
      <c r="B11" s="63" t="s">
        <v>30</v>
      </c>
      <c r="C11" s="64"/>
      <c r="D11" s="64"/>
      <c r="E11" s="65"/>
    </row>
    <row r="12" spans="2:5" ht="18.75" x14ac:dyDescent="0.3">
      <c r="B12" s="63" t="s">
        <v>23</v>
      </c>
      <c r="C12" s="64"/>
      <c r="D12" s="64"/>
      <c r="E12" s="65"/>
    </row>
    <row r="13" spans="2:5" ht="18.75" x14ac:dyDescent="0.3">
      <c r="B13" s="63" t="s">
        <v>33</v>
      </c>
      <c r="C13" s="64"/>
      <c r="D13" s="64"/>
      <c r="E13" s="65"/>
    </row>
    <row r="14" spans="2:5" ht="18.75" x14ac:dyDescent="0.3">
      <c r="B14" s="63" t="s">
        <v>32</v>
      </c>
      <c r="C14" s="64"/>
      <c r="D14" s="64"/>
      <c r="E14" s="65"/>
    </row>
    <row r="15" spans="2:5" ht="18.75" x14ac:dyDescent="0.3">
      <c r="B15" s="63" t="s">
        <v>24</v>
      </c>
      <c r="C15" s="64"/>
      <c r="D15" s="64"/>
      <c r="E15" s="65"/>
    </row>
    <row r="16" spans="2:5" ht="18.75" x14ac:dyDescent="0.3">
      <c r="B16" s="63" t="s">
        <v>29</v>
      </c>
      <c r="C16" s="64"/>
      <c r="D16" s="64"/>
      <c r="E16" s="65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E15"/>
  <sheetViews>
    <sheetView zoomScaleNormal="100" workbookViewId="0">
      <selection activeCell="J12" sqref="J12"/>
    </sheetView>
  </sheetViews>
  <sheetFormatPr defaultColWidth="9.140625" defaultRowHeight="18.75" x14ac:dyDescent="0.3"/>
  <cols>
    <col min="1" max="1" width="9.140625" style="1"/>
    <col min="2" max="2" width="27.140625" style="4" customWidth="1"/>
    <col min="3" max="3" width="13" style="1" customWidth="1"/>
    <col min="4" max="4" width="14.140625" style="1" customWidth="1"/>
    <col min="5" max="5" width="8.85546875" style="3" customWidth="1"/>
    <col min="6" max="16384" width="9.140625" style="1"/>
  </cols>
  <sheetData>
    <row r="2" spans="2:5" s="3" customFormat="1" x14ac:dyDescent="0.3">
      <c r="B2" s="6" t="s">
        <v>39</v>
      </c>
      <c r="C2" s="7" t="s">
        <v>40</v>
      </c>
      <c r="D2" s="7" t="s">
        <v>36</v>
      </c>
      <c r="E2" s="7" t="s">
        <v>20</v>
      </c>
    </row>
    <row r="3" spans="2:5" x14ac:dyDescent="0.3">
      <c r="B3" s="8" t="s">
        <v>22</v>
      </c>
      <c r="C3" s="64">
        <v>1</v>
      </c>
      <c r="D3" s="64">
        <v>1</v>
      </c>
      <c r="E3" s="7">
        <v>20</v>
      </c>
    </row>
    <row r="4" spans="2:5" x14ac:dyDescent="0.3">
      <c r="B4" s="8" t="s">
        <v>26</v>
      </c>
      <c r="C4" s="64"/>
      <c r="D4" s="64"/>
      <c r="E4" s="7"/>
    </row>
    <row r="5" spans="2:5" x14ac:dyDescent="0.3">
      <c r="B5" s="8" t="s">
        <v>27</v>
      </c>
      <c r="C5" s="64">
        <v>3</v>
      </c>
      <c r="D5" s="64">
        <v>3</v>
      </c>
      <c r="E5" s="7">
        <v>14</v>
      </c>
    </row>
    <row r="6" spans="2:5" x14ac:dyDescent="0.3">
      <c r="B6" s="8" t="s">
        <v>21</v>
      </c>
      <c r="C6" s="64"/>
      <c r="D6" s="64"/>
      <c r="E6" s="7"/>
    </row>
    <row r="7" spans="2:5" x14ac:dyDescent="0.3">
      <c r="B7" s="8" t="s">
        <v>31</v>
      </c>
      <c r="C7" s="64">
        <v>2</v>
      </c>
      <c r="D7" s="64">
        <v>2</v>
      </c>
      <c r="E7" s="7">
        <v>16</v>
      </c>
    </row>
    <row r="8" spans="2:5" x14ac:dyDescent="0.3">
      <c r="B8" s="8" t="s">
        <v>28</v>
      </c>
      <c r="C8" s="64" t="s">
        <v>55</v>
      </c>
      <c r="D8" s="64" t="s">
        <v>56</v>
      </c>
      <c r="E8" s="7">
        <v>8.67</v>
      </c>
    </row>
    <row r="9" spans="2:5" x14ac:dyDescent="0.3">
      <c r="B9" s="8" t="s">
        <v>25</v>
      </c>
      <c r="C9" s="64" t="s">
        <v>55</v>
      </c>
      <c r="D9" s="64" t="s">
        <v>56</v>
      </c>
      <c r="E9" s="7">
        <v>8.67</v>
      </c>
    </row>
    <row r="10" spans="2:5" x14ac:dyDescent="0.3">
      <c r="B10" s="8" t="s">
        <v>30</v>
      </c>
      <c r="C10" s="64"/>
      <c r="D10" s="64"/>
      <c r="E10" s="7"/>
    </row>
    <row r="11" spans="2:5" x14ac:dyDescent="0.3">
      <c r="B11" s="8" t="s">
        <v>23</v>
      </c>
      <c r="C11" s="64" t="s">
        <v>55</v>
      </c>
      <c r="D11" s="64" t="s">
        <v>56</v>
      </c>
      <c r="E11" s="7">
        <v>8.67</v>
      </c>
    </row>
    <row r="12" spans="2:5" x14ac:dyDescent="0.3">
      <c r="B12" s="8" t="s">
        <v>33</v>
      </c>
      <c r="C12" s="64"/>
      <c r="D12" s="64"/>
      <c r="E12" s="7"/>
    </row>
    <row r="13" spans="2:5" x14ac:dyDescent="0.3">
      <c r="B13" s="8" t="s">
        <v>32</v>
      </c>
      <c r="C13" s="64"/>
      <c r="D13" s="64"/>
      <c r="E13" s="7"/>
    </row>
    <row r="14" spans="2:5" x14ac:dyDescent="0.3">
      <c r="B14" s="8" t="s">
        <v>24</v>
      </c>
      <c r="C14" s="64"/>
      <c r="D14" s="64"/>
      <c r="E14" s="7"/>
    </row>
    <row r="15" spans="2:5" x14ac:dyDescent="0.3">
      <c r="B15" s="8" t="s">
        <v>29</v>
      </c>
      <c r="C15" s="64"/>
      <c r="D15" s="64"/>
      <c r="E15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3:E16"/>
  <sheetViews>
    <sheetView zoomScaleNormal="100" workbookViewId="0">
      <selection activeCell="I9" sqref="I9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41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>
        <v>2</v>
      </c>
      <c r="D4" s="5">
        <v>2</v>
      </c>
      <c r="E4" s="7">
        <v>16</v>
      </c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>
        <v>7</v>
      </c>
      <c r="D6" s="5">
        <v>6</v>
      </c>
      <c r="E6" s="7">
        <v>6</v>
      </c>
    </row>
    <row r="7" spans="2:5" ht="18.75" x14ac:dyDescent="0.3">
      <c r="B7" s="8" t="s">
        <v>21</v>
      </c>
      <c r="C7" s="5">
        <v>5</v>
      </c>
      <c r="D7" s="5">
        <v>5</v>
      </c>
      <c r="E7" s="7">
        <v>8</v>
      </c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>
        <v>1</v>
      </c>
      <c r="D9" s="5">
        <v>1</v>
      </c>
      <c r="E9" s="7">
        <v>20</v>
      </c>
    </row>
    <row r="10" spans="2:5" ht="18.75" x14ac:dyDescent="0.3">
      <c r="B10" s="8" t="s">
        <v>25</v>
      </c>
      <c r="C10" s="5">
        <v>3</v>
      </c>
      <c r="D10" s="5">
        <v>3</v>
      </c>
      <c r="E10" s="7">
        <v>14</v>
      </c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5"/>
      <c r="D15" s="5"/>
      <c r="E15" s="9"/>
    </row>
    <row r="16" spans="2:5" ht="18.75" x14ac:dyDescent="0.3">
      <c r="B16" s="8" t="s">
        <v>29</v>
      </c>
      <c r="C16" s="5">
        <v>4</v>
      </c>
      <c r="D16" s="5">
        <v>4</v>
      </c>
      <c r="E16" s="7">
        <v>12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4:E17"/>
  <sheetViews>
    <sheetView zoomScaleNormal="100" workbookViewId="0">
      <selection activeCell="G19" sqref="G19"/>
    </sheetView>
  </sheetViews>
  <sheetFormatPr defaultColWidth="9.140625" defaultRowHeight="18.75" x14ac:dyDescent="0.3"/>
  <cols>
    <col min="1" max="1" width="9.140625" style="1"/>
    <col min="2" max="2" width="27.140625" style="4" customWidth="1"/>
    <col min="3" max="3" width="10" style="1" customWidth="1"/>
    <col min="4" max="4" width="14.42578125" style="1" customWidth="1"/>
    <col min="5" max="16384" width="9.140625" style="1"/>
  </cols>
  <sheetData>
    <row r="4" spans="2:5" x14ac:dyDescent="0.3">
      <c r="B4" s="6" t="s">
        <v>42</v>
      </c>
      <c r="C4" s="7" t="s">
        <v>35</v>
      </c>
      <c r="D4" s="7" t="s">
        <v>36</v>
      </c>
      <c r="E4" s="7" t="s">
        <v>20</v>
      </c>
    </row>
    <row r="5" spans="2:5" x14ac:dyDescent="0.3">
      <c r="B5" s="8" t="s">
        <v>22</v>
      </c>
      <c r="C5" s="64"/>
      <c r="D5" s="64"/>
      <c r="E5" s="7"/>
    </row>
    <row r="6" spans="2:5" x14ac:dyDescent="0.3">
      <c r="B6" s="8" t="s">
        <v>26</v>
      </c>
      <c r="C6" s="64"/>
      <c r="D6" s="64"/>
      <c r="E6" s="7"/>
    </row>
    <row r="7" spans="2:5" x14ac:dyDescent="0.3">
      <c r="B7" s="8" t="s">
        <v>27</v>
      </c>
      <c r="C7" s="64">
        <v>3</v>
      </c>
      <c r="D7" s="64" t="s">
        <v>62</v>
      </c>
      <c r="E7" s="7">
        <v>14</v>
      </c>
    </row>
    <row r="8" spans="2:5" x14ac:dyDescent="0.3">
      <c r="B8" s="8" t="s">
        <v>21</v>
      </c>
      <c r="C8" s="64"/>
      <c r="D8" s="64"/>
      <c r="E8" s="7"/>
    </row>
    <row r="9" spans="2:5" x14ac:dyDescent="0.3">
      <c r="B9" s="8" t="s">
        <v>31</v>
      </c>
      <c r="C9" s="64"/>
      <c r="D9" s="64"/>
      <c r="E9" s="7"/>
    </row>
    <row r="10" spans="2:5" x14ac:dyDescent="0.3">
      <c r="B10" s="8" t="s">
        <v>28</v>
      </c>
      <c r="C10" s="64">
        <v>2</v>
      </c>
      <c r="D10" s="64" t="s">
        <v>61</v>
      </c>
      <c r="E10" s="7">
        <v>16</v>
      </c>
    </row>
    <row r="11" spans="2:5" x14ac:dyDescent="0.3">
      <c r="B11" s="8" t="s">
        <v>25</v>
      </c>
      <c r="C11" s="64">
        <v>1</v>
      </c>
      <c r="D11" s="64" t="s">
        <v>60</v>
      </c>
      <c r="E11" s="7">
        <v>20</v>
      </c>
    </row>
    <row r="12" spans="2:5" x14ac:dyDescent="0.3">
      <c r="B12" s="8" t="s">
        <v>30</v>
      </c>
      <c r="C12" s="64"/>
      <c r="D12" s="64"/>
      <c r="E12" s="7"/>
    </row>
    <row r="13" spans="2:5" x14ac:dyDescent="0.3">
      <c r="B13" s="8" t="s">
        <v>23</v>
      </c>
      <c r="C13" s="64"/>
      <c r="D13" s="64"/>
      <c r="E13" s="7"/>
    </row>
    <row r="14" spans="2:5" x14ac:dyDescent="0.3">
      <c r="B14" s="8" t="s">
        <v>33</v>
      </c>
      <c r="C14" s="64"/>
      <c r="D14" s="64"/>
      <c r="E14" s="7"/>
    </row>
    <row r="15" spans="2:5" x14ac:dyDescent="0.3">
      <c r="B15" s="8" t="s">
        <v>32</v>
      </c>
      <c r="C15" s="64"/>
      <c r="D15" s="64"/>
      <c r="E15" s="7"/>
    </row>
    <row r="16" spans="2:5" x14ac:dyDescent="0.3">
      <c r="B16" s="8" t="s">
        <v>24</v>
      </c>
      <c r="C16" s="64">
        <v>4</v>
      </c>
      <c r="D16" s="64" t="s">
        <v>63</v>
      </c>
      <c r="E16" s="7">
        <v>12</v>
      </c>
    </row>
    <row r="17" spans="2:5" x14ac:dyDescent="0.3">
      <c r="B17" s="8" t="s">
        <v>43</v>
      </c>
      <c r="C17" s="64" t="s">
        <v>58</v>
      </c>
      <c r="D17" s="64" t="s">
        <v>64</v>
      </c>
      <c r="E17" s="7">
        <v>8</v>
      </c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3:E16"/>
  <sheetViews>
    <sheetView zoomScaleNormal="100" workbookViewId="0">
      <selection activeCell="C4" sqref="C4:E16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44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10"/>
      <c r="D15" s="5"/>
      <c r="E15" s="7"/>
    </row>
    <row r="16" spans="2:5" ht="18.75" x14ac:dyDescent="0.3">
      <c r="B16" s="8" t="s">
        <v>29</v>
      </c>
      <c r="C16" s="10"/>
      <c r="D16" s="5"/>
      <c r="E16" s="7"/>
    </row>
  </sheetData>
  <pageMargins left="0.7" right="0.7" top="0.75" bottom="0.75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3:E16"/>
  <sheetViews>
    <sheetView zoomScaleNormal="100" workbookViewId="0">
      <selection activeCell="C4" sqref="C4:F19"/>
    </sheetView>
  </sheetViews>
  <sheetFormatPr defaultColWidth="8.7109375" defaultRowHeight="15" x14ac:dyDescent="0.25"/>
  <cols>
    <col min="2" max="2" width="27.140625" customWidth="1"/>
    <col min="3" max="3" width="10" customWidth="1"/>
    <col min="4" max="4" width="14.42578125" customWidth="1"/>
  </cols>
  <sheetData>
    <row r="3" spans="2:5" ht="18.75" x14ac:dyDescent="0.3">
      <c r="B3" s="6" t="s">
        <v>45</v>
      </c>
      <c r="C3" s="7" t="s">
        <v>35</v>
      </c>
      <c r="D3" s="7" t="s">
        <v>36</v>
      </c>
      <c r="E3" s="7" t="s">
        <v>20</v>
      </c>
    </row>
    <row r="4" spans="2:5" ht="18.75" x14ac:dyDescent="0.3">
      <c r="B4" s="8" t="s">
        <v>22</v>
      </c>
      <c r="C4" s="5"/>
      <c r="D4" s="5"/>
      <c r="E4" s="7"/>
    </row>
    <row r="5" spans="2:5" ht="18.75" x14ac:dyDescent="0.3">
      <c r="B5" s="8" t="s">
        <v>26</v>
      </c>
      <c r="C5" s="5"/>
      <c r="D5" s="5"/>
      <c r="E5" s="7"/>
    </row>
    <row r="6" spans="2:5" ht="18.75" x14ac:dyDescent="0.3">
      <c r="B6" s="8" t="s">
        <v>27</v>
      </c>
      <c r="C6" s="5"/>
      <c r="D6" s="5"/>
      <c r="E6" s="7"/>
    </row>
    <row r="7" spans="2:5" ht="18.75" x14ac:dyDescent="0.3">
      <c r="B7" s="8" t="s">
        <v>21</v>
      </c>
      <c r="C7" s="5"/>
      <c r="D7" s="5"/>
      <c r="E7" s="7"/>
    </row>
    <row r="8" spans="2:5" ht="18.75" x14ac:dyDescent="0.3">
      <c r="B8" s="8" t="s">
        <v>31</v>
      </c>
      <c r="C8" s="5"/>
      <c r="D8" s="5"/>
      <c r="E8" s="7"/>
    </row>
    <row r="9" spans="2:5" ht="18.75" x14ac:dyDescent="0.3">
      <c r="B9" s="8" t="s">
        <v>28</v>
      </c>
      <c r="C9" s="5"/>
      <c r="D9" s="5"/>
      <c r="E9" s="7"/>
    </row>
    <row r="10" spans="2:5" ht="18.75" x14ac:dyDescent="0.3">
      <c r="B10" s="8" t="s">
        <v>25</v>
      </c>
      <c r="C10" s="5"/>
      <c r="D10" s="5"/>
      <c r="E10" s="7"/>
    </row>
    <row r="11" spans="2:5" ht="18.75" x14ac:dyDescent="0.3">
      <c r="B11" s="8" t="s">
        <v>30</v>
      </c>
      <c r="C11" s="5"/>
      <c r="D11" s="5"/>
      <c r="E11" s="7"/>
    </row>
    <row r="12" spans="2:5" ht="18.75" x14ac:dyDescent="0.3">
      <c r="B12" s="8" t="s">
        <v>23</v>
      </c>
      <c r="C12" s="5"/>
      <c r="D12" s="5"/>
      <c r="E12" s="7"/>
    </row>
    <row r="13" spans="2:5" ht="18.75" x14ac:dyDescent="0.3">
      <c r="B13" s="8" t="s">
        <v>33</v>
      </c>
      <c r="C13" s="5"/>
      <c r="D13" s="5"/>
      <c r="E13" s="7"/>
    </row>
    <row r="14" spans="2:5" ht="18.75" x14ac:dyDescent="0.3">
      <c r="B14" s="8" t="s">
        <v>32</v>
      </c>
      <c r="C14" s="5"/>
      <c r="D14" s="5"/>
      <c r="E14" s="7"/>
    </row>
    <row r="15" spans="2:5" ht="18.75" x14ac:dyDescent="0.3">
      <c r="B15" s="8" t="s">
        <v>24</v>
      </c>
      <c r="C15" s="10"/>
      <c r="D15" s="5"/>
      <c r="E15" s="7"/>
    </row>
    <row r="16" spans="2:5" ht="18.75" x14ac:dyDescent="0.3">
      <c r="B16" s="8" t="s">
        <v>29</v>
      </c>
      <c r="C16" s="10"/>
      <c r="D16" s="5"/>
      <c r="E16" s="7"/>
    </row>
  </sheetData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</TotalTime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19</vt:i4>
      </vt:variant>
    </vt:vector>
  </HeadingPairs>
  <TitlesOfParts>
    <vt:vector size="19" baseType="lpstr">
      <vt:lpstr>celkové poradie</vt:lpstr>
      <vt:lpstr>liga muži</vt:lpstr>
      <vt:lpstr>liga juniori</vt:lpstr>
      <vt:lpstr>liga žiaci</vt:lpstr>
      <vt:lpstr>SP muži</vt:lpstr>
      <vt:lpstr>sp jun</vt:lpstr>
      <vt:lpstr>sp žiaci</vt:lpstr>
      <vt:lpstr>msr 3m</vt:lpstr>
      <vt:lpstr>msr 2m</vt:lpstr>
      <vt:lpstr>msr1m</vt:lpstr>
      <vt:lpstr>msr 3j</vt:lpstr>
      <vt:lpstr>msr 2j</vt:lpstr>
      <vt:lpstr>msr 1j</vt:lpstr>
      <vt:lpstr>msr 3ž</vt:lpstr>
      <vt:lpstr>msr 2ž</vt:lpstr>
      <vt:lpstr>ruža cup</vt:lpstr>
      <vt:lpstr>sliač muži</vt:lpstr>
      <vt:lpstr>sliač žiaci</vt:lpstr>
      <vt:lpstr>trnava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karol serdel</dc:creator>
  <dc:description/>
  <cp:lastModifiedBy>karol serdel</cp:lastModifiedBy>
  <cp:revision>3</cp:revision>
  <cp:lastPrinted>2025-01-24T12:23:07Z</cp:lastPrinted>
  <dcterms:created xsi:type="dcterms:W3CDTF">2023-03-10T18:32:44Z</dcterms:created>
  <dcterms:modified xsi:type="dcterms:W3CDTF">2025-06-29T15:30:56Z</dcterms:modified>
  <dc:language>sk-SK</dc:language>
</cp:coreProperties>
</file>